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5175" activeTab="0"/>
  </bookViews>
  <sheets>
    <sheet name="旧料金" sheetId="1" r:id="rId1"/>
    <sheet name="新料金" sheetId="2" r:id="rId2"/>
    <sheet name="値段" sheetId="3" r:id="rId3"/>
    <sheet name="割合" sheetId="4" r:id="rId4"/>
  </sheets>
  <definedNames/>
  <calcPr fullCalcOnLoad="1"/>
</workbook>
</file>

<file path=xl/sharedStrings.xml><?xml version="1.0" encoding="utf-8"?>
<sst xmlns="http://schemas.openxmlformats.org/spreadsheetml/2006/main" count="4" uniqueCount="2">
  <si>
    <t>基本</t>
  </si>
  <si>
    <t>夜間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</si>
</sst>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00390625" defaultRowHeight="13.5"/>
  <cols>
    <col min="1" max="6" width="6.25390625" style="0" customWidth="1"/>
  </cols>
  <sheetData>
    <row r="1" spans="2:6" ht="13.5">
      <c r="B1">
        <v>60</v>
      </c>
      <c r="C1">
        <v>50</v>
      </c>
      <c r="D1">
        <v>40</v>
      </c>
      <c r="E1">
        <v>30</v>
      </c>
      <c r="F1">
        <v>20</v>
      </c>
    </row>
    <row r="2" spans="1:6" ht="13.5">
      <c r="A2" t="s">
        <v>0</v>
      </c>
      <c r="B2">
        <f>273*B1/10</f>
        <v>1638</v>
      </c>
      <c r="C2">
        <f>273*C1/10</f>
        <v>1365</v>
      </c>
      <c r="D2">
        <f>273*D1/10</f>
        <v>1092</v>
      </c>
      <c r="E2">
        <f>273*E1/10</f>
        <v>819</v>
      </c>
      <c r="F2">
        <f>273*F1/10</f>
        <v>546</v>
      </c>
    </row>
    <row r="3" spans="1:6" ht="13.5">
      <c r="A3">
        <v>120</v>
      </c>
      <c r="B3">
        <v>18.42</v>
      </c>
      <c r="C3">
        <v>18.42</v>
      </c>
      <c r="D3">
        <v>18.42</v>
      </c>
      <c r="E3">
        <v>18.42</v>
      </c>
      <c r="F3">
        <v>18.42</v>
      </c>
    </row>
    <row r="4" spans="1:6" ht="13.5">
      <c r="A4">
        <v>300</v>
      </c>
      <c r="B4">
        <v>23.41</v>
      </c>
      <c r="C4">
        <v>23.41</v>
      </c>
      <c r="D4">
        <v>23.41</v>
      </c>
      <c r="E4">
        <v>23.41</v>
      </c>
      <c r="F4">
        <v>23.41</v>
      </c>
    </row>
    <row r="5" spans="1:6" ht="13.5">
      <c r="A5">
        <v>3</v>
      </c>
      <c r="B5">
        <v>24.68</v>
      </c>
      <c r="C5">
        <v>24.68</v>
      </c>
      <c r="D5">
        <v>24.68</v>
      </c>
      <c r="E5">
        <v>24.68</v>
      </c>
      <c r="F5">
        <v>24.68</v>
      </c>
    </row>
    <row r="6" ht="13.5">
      <c r="A6" t="s">
        <v>1</v>
      </c>
    </row>
    <row r="8" spans="2:6" ht="13.5">
      <c r="B8" s="1">
        <v>60</v>
      </c>
      <c r="C8" s="2">
        <v>50</v>
      </c>
      <c r="D8" s="3">
        <v>40</v>
      </c>
      <c r="E8" s="4">
        <v>30</v>
      </c>
      <c r="F8" s="5">
        <v>20</v>
      </c>
    </row>
    <row r="9" spans="1:6" ht="13.5">
      <c r="A9">
        <v>40</v>
      </c>
      <c r="B9" s="6">
        <f aca="true" t="shared" si="0" ref="B9:F24">B$2+IF($A9-$A$4&gt;0,B$5*($A9-$A$4)+B$3*$A$3+B$4*($A$4-$A$3),IF($A9-$A$3&gt;0,B$4*($A9-$A$3)+B$3*$A$3,$B$3*$A9))</f>
        <v>2374.8</v>
      </c>
      <c r="C9" s="7">
        <f t="shared" si="0"/>
        <v>2101.8</v>
      </c>
      <c r="D9" s="7">
        <f t="shared" si="0"/>
        <v>1828.8000000000002</v>
      </c>
      <c r="E9" s="7">
        <f t="shared" si="0"/>
        <v>1555.8000000000002</v>
      </c>
      <c r="F9" s="8">
        <f t="shared" si="0"/>
        <v>1282.8000000000002</v>
      </c>
    </row>
    <row r="10" spans="1:6" ht="13.5">
      <c r="A10">
        <v>50</v>
      </c>
      <c r="B10" s="9">
        <f t="shared" si="0"/>
        <v>2559</v>
      </c>
      <c r="C10" s="10">
        <f t="shared" si="0"/>
        <v>2286</v>
      </c>
      <c r="D10" s="10">
        <f t="shared" si="0"/>
        <v>2013</v>
      </c>
      <c r="E10" s="10">
        <f t="shared" si="0"/>
        <v>1740</v>
      </c>
      <c r="F10" s="11">
        <f t="shared" si="0"/>
        <v>1467</v>
      </c>
    </row>
    <row r="11" spans="1:6" ht="13.5">
      <c r="A11">
        <v>60</v>
      </c>
      <c r="B11" s="9">
        <f t="shared" si="0"/>
        <v>2743.2</v>
      </c>
      <c r="C11" s="10">
        <f t="shared" si="0"/>
        <v>2470.2</v>
      </c>
      <c r="D11" s="10">
        <f t="shared" si="0"/>
        <v>2197.2</v>
      </c>
      <c r="E11" s="10">
        <f t="shared" si="0"/>
        <v>1924.2</v>
      </c>
      <c r="F11" s="11">
        <f t="shared" si="0"/>
        <v>1651.2</v>
      </c>
    </row>
    <row r="12" spans="1:6" ht="13.5">
      <c r="A12">
        <v>70</v>
      </c>
      <c r="B12" s="9">
        <f t="shared" si="0"/>
        <v>2927.4</v>
      </c>
      <c r="C12" s="10">
        <f t="shared" si="0"/>
        <v>2654.4</v>
      </c>
      <c r="D12" s="10">
        <f t="shared" si="0"/>
        <v>2381.4</v>
      </c>
      <c r="E12" s="10">
        <f t="shared" si="0"/>
        <v>2108.4</v>
      </c>
      <c r="F12" s="11">
        <f t="shared" si="0"/>
        <v>1835.4</v>
      </c>
    </row>
    <row r="13" spans="1:6" ht="13.5">
      <c r="A13">
        <v>80</v>
      </c>
      <c r="B13" s="9">
        <f t="shared" si="0"/>
        <v>3111.6000000000004</v>
      </c>
      <c r="C13" s="10">
        <f t="shared" si="0"/>
        <v>2838.6000000000004</v>
      </c>
      <c r="D13" s="10">
        <f t="shared" si="0"/>
        <v>2565.6000000000004</v>
      </c>
      <c r="E13" s="10">
        <f t="shared" si="0"/>
        <v>2292.6000000000004</v>
      </c>
      <c r="F13" s="11">
        <f t="shared" si="0"/>
        <v>2019.6000000000001</v>
      </c>
    </row>
    <row r="14" spans="1:6" ht="13.5">
      <c r="A14">
        <v>90</v>
      </c>
      <c r="B14" s="9">
        <f t="shared" si="0"/>
        <v>3295.8</v>
      </c>
      <c r="C14" s="10">
        <f t="shared" si="0"/>
        <v>3022.8</v>
      </c>
      <c r="D14" s="10">
        <f t="shared" si="0"/>
        <v>2749.8</v>
      </c>
      <c r="E14" s="10">
        <f t="shared" si="0"/>
        <v>2476.8</v>
      </c>
      <c r="F14" s="11">
        <f t="shared" si="0"/>
        <v>2203.8</v>
      </c>
    </row>
    <row r="15" spans="1:6" ht="13.5">
      <c r="A15">
        <v>100</v>
      </c>
      <c r="B15" s="9">
        <f t="shared" si="0"/>
        <v>3480</v>
      </c>
      <c r="C15" s="10">
        <f t="shared" si="0"/>
        <v>3207</v>
      </c>
      <c r="D15" s="10">
        <f t="shared" si="0"/>
        <v>2934</v>
      </c>
      <c r="E15" s="10">
        <f t="shared" si="0"/>
        <v>2661</v>
      </c>
      <c r="F15" s="11">
        <f t="shared" si="0"/>
        <v>2388</v>
      </c>
    </row>
    <row r="16" spans="1:6" ht="13.5">
      <c r="A16">
        <v>110</v>
      </c>
      <c r="B16" s="9">
        <f t="shared" si="0"/>
        <v>3664.2000000000003</v>
      </c>
      <c r="C16" s="10">
        <f t="shared" si="0"/>
        <v>3391.2000000000003</v>
      </c>
      <c r="D16" s="10">
        <f t="shared" si="0"/>
        <v>3118.2000000000003</v>
      </c>
      <c r="E16" s="10">
        <f t="shared" si="0"/>
        <v>2845.2000000000003</v>
      </c>
      <c r="F16" s="11">
        <f t="shared" si="0"/>
        <v>2572.2000000000003</v>
      </c>
    </row>
    <row r="17" spans="1:6" ht="13.5">
      <c r="A17">
        <v>120</v>
      </c>
      <c r="B17" s="9">
        <f t="shared" si="0"/>
        <v>3848.4</v>
      </c>
      <c r="C17" s="10">
        <f t="shared" si="0"/>
        <v>3575.4</v>
      </c>
      <c r="D17" s="10">
        <f t="shared" si="0"/>
        <v>3302.4</v>
      </c>
      <c r="E17" s="10">
        <f t="shared" si="0"/>
        <v>3029.4</v>
      </c>
      <c r="F17" s="11">
        <f t="shared" si="0"/>
        <v>2756.4</v>
      </c>
    </row>
    <row r="18" spans="1:6" ht="13.5">
      <c r="A18">
        <v>130</v>
      </c>
      <c r="B18" s="9">
        <f t="shared" si="0"/>
        <v>4082.5</v>
      </c>
      <c r="C18" s="10">
        <f t="shared" si="0"/>
        <v>3809.5</v>
      </c>
      <c r="D18" s="10">
        <f t="shared" si="0"/>
        <v>3536.5</v>
      </c>
      <c r="E18" s="10">
        <f t="shared" si="0"/>
        <v>3263.5</v>
      </c>
      <c r="F18" s="11">
        <f t="shared" si="0"/>
        <v>2990.5</v>
      </c>
    </row>
    <row r="19" spans="1:6" ht="13.5">
      <c r="A19">
        <v>140</v>
      </c>
      <c r="B19" s="9">
        <f t="shared" si="0"/>
        <v>4316.6</v>
      </c>
      <c r="C19" s="10">
        <f t="shared" si="0"/>
        <v>4043.6</v>
      </c>
      <c r="D19" s="10">
        <f t="shared" si="0"/>
        <v>3770.6</v>
      </c>
      <c r="E19" s="10">
        <f t="shared" si="0"/>
        <v>3497.6</v>
      </c>
      <c r="F19" s="11">
        <f t="shared" si="0"/>
        <v>3224.6</v>
      </c>
    </row>
    <row r="20" spans="1:6" ht="13.5">
      <c r="A20">
        <v>150</v>
      </c>
      <c r="B20" s="9">
        <f t="shared" si="0"/>
        <v>4550.7</v>
      </c>
      <c r="C20" s="10">
        <f t="shared" si="0"/>
        <v>4277.7</v>
      </c>
      <c r="D20" s="10">
        <f t="shared" si="0"/>
        <v>4004.7</v>
      </c>
      <c r="E20" s="10">
        <f t="shared" si="0"/>
        <v>3731.7</v>
      </c>
      <c r="F20" s="11">
        <f t="shared" si="0"/>
        <v>3458.7</v>
      </c>
    </row>
    <row r="21" spans="1:6" ht="13.5">
      <c r="A21">
        <v>160</v>
      </c>
      <c r="B21" s="9">
        <f t="shared" si="0"/>
        <v>4784.8</v>
      </c>
      <c r="C21" s="10">
        <f t="shared" si="0"/>
        <v>4511.8</v>
      </c>
      <c r="D21" s="10">
        <f t="shared" si="0"/>
        <v>4238.8</v>
      </c>
      <c r="E21" s="10">
        <f t="shared" si="0"/>
        <v>3965.8</v>
      </c>
      <c r="F21" s="11">
        <f t="shared" si="0"/>
        <v>3692.8</v>
      </c>
    </row>
    <row r="22" spans="1:6" ht="13.5">
      <c r="A22">
        <v>170</v>
      </c>
      <c r="B22" s="9">
        <f t="shared" si="0"/>
        <v>5018.9</v>
      </c>
      <c r="C22" s="10">
        <f t="shared" si="0"/>
        <v>4745.9</v>
      </c>
      <c r="D22" s="10">
        <f t="shared" si="0"/>
        <v>4472.9</v>
      </c>
      <c r="E22" s="10">
        <f t="shared" si="0"/>
        <v>4199.9</v>
      </c>
      <c r="F22" s="11">
        <f t="shared" si="0"/>
        <v>3926.9</v>
      </c>
    </row>
    <row r="23" spans="1:6" ht="13.5">
      <c r="A23">
        <v>180</v>
      </c>
      <c r="B23" s="9">
        <f t="shared" si="0"/>
        <v>5253</v>
      </c>
      <c r="C23" s="10">
        <f t="shared" si="0"/>
        <v>4980</v>
      </c>
      <c r="D23" s="10">
        <f t="shared" si="0"/>
        <v>4707</v>
      </c>
      <c r="E23" s="10">
        <f t="shared" si="0"/>
        <v>4434</v>
      </c>
      <c r="F23" s="11">
        <f t="shared" si="0"/>
        <v>4161</v>
      </c>
    </row>
    <row r="24" spans="1:6" ht="13.5">
      <c r="A24">
        <v>190</v>
      </c>
      <c r="B24" s="9">
        <f t="shared" si="0"/>
        <v>5487.1</v>
      </c>
      <c r="C24" s="10">
        <f t="shared" si="0"/>
        <v>5214.1</v>
      </c>
      <c r="D24" s="10">
        <f t="shared" si="0"/>
        <v>4941.1</v>
      </c>
      <c r="E24" s="10">
        <f t="shared" si="0"/>
        <v>4668.1</v>
      </c>
      <c r="F24" s="11">
        <f t="shared" si="0"/>
        <v>4395.1</v>
      </c>
    </row>
    <row r="25" spans="1:6" ht="13.5">
      <c r="A25">
        <v>200</v>
      </c>
      <c r="B25" s="9">
        <f aca="true" t="shared" si="1" ref="B25:F40">B$2+IF($A25-$A$4&gt;0,B$5*($A25-$A$4)+B$3*$A$3+B$4*($A$4-$A$3),IF($A25-$A$3&gt;0,B$4*($A25-$A$3)+B$3*$A$3,$B$3*$A25))</f>
        <v>5721.2</v>
      </c>
      <c r="C25" s="10">
        <f t="shared" si="1"/>
        <v>5448.2</v>
      </c>
      <c r="D25" s="10">
        <f t="shared" si="1"/>
        <v>5175.2</v>
      </c>
      <c r="E25" s="10">
        <f t="shared" si="1"/>
        <v>4902.2</v>
      </c>
      <c r="F25" s="11">
        <f t="shared" si="1"/>
        <v>4629.2</v>
      </c>
    </row>
    <row r="26" spans="1:6" ht="13.5">
      <c r="A26">
        <v>210</v>
      </c>
      <c r="B26" s="9">
        <f t="shared" si="1"/>
        <v>5955.3</v>
      </c>
      <c r="C26" s="10">
        <f t="shared" si="1"/>
        <v>5682.3</v>
      </c>
      <c r="D26" s="10">
        <f t="shared" si="1"/>
        <v>5409.3</v>
      </c>
      <c r="E26" s="10">
        <f t="shared" si="1"/>
        <v>5136.3</v>
      </c>
      <c r="F26" s="11">
        <f t="shared" si="1"/>
        <v>4863.3</v>
      </c>
    </row>
    <row r="27" spans="1:6" ht="13.5">
      <c r="A27">
        <v>220</v>
      </c>
      <c r="B27" s="9">
        <f t="shared" si="1"/>
        <v>6189.4</v>
      </c>
      <c r="C27" s="10">
        <f t="shared" si="1"/>
        <v>5916.4</v>
      </c>
      <c r="D27" s="10">
        <f t="shared" si="1"/>
        <v>5643.4</v>
      </c>
      <c r="E27" s="10">
        <f t="shared" si="1"/>
        <v>5370.4</v>
      </c>
      <c r="F27" s="11">
        <f t="shared" si="1"/>
        <v>5097.4</v>
      </c>
    </row>
    <row r="28" spans="1:6" ht="13.5">
      <c r="A28">
        <v>230</v>
      </c>
      <c r="B28" s="9">
        <f t="shared" si="1"/>
        <v>6423.5</v>
      </c>
      <c r="C28" s="10">
        <f t="shared" si="1"/>
        <v>6150.5</v>
      </c>
      <c r="D28" s="10">
        <f t="shared" si="1"/>
        <v>5877.5</v>
      </c>
      <c r="E28" s="10">
        <f t="shared" si="1"/>
        <v>5604.5</v>
      </c>
      <c r="F28" s="11">
        <f t="shared" si="1"/>
        <v>5331.5</v>
      </c>
    </row>
    <row r="29" spans="1:6" ht="13.5">
      <c r="A29">
        <v>240</v>
      </c>
      <c r="B29" s="9">
        <f t="shared" si="1"/>
        <v>6657.6</v>
      </c>
      <c r="C29" s="10">
        <f t="shared" si="1"/>
        <v>6384.6</v>
      </c>
      <c r="D29" s="10">
        <f t="shared" si="1"/>
        <v>6111.6</v>
      </c>
      <c r="E29" s="10">
        <f t="shared" si="1"/>
        <v>5838.6</v>
      </c>
      <c r="F29" s="11">
        <f t="shared" si="1"/>
        <v>5565.6</v>
      </c>
    </row>
    <row r="30" spans="1:6" ht="13.5">
      <c r="A30">
        <v>250</v>
      </c>
      <c r="B30" s="9">
        <f t="shared" si="1"/>
        <v>6891.700000000001</v>
      </c>
      <c r="C30" s="10">
        <f t="shared" si="1"/>
        <v>6618.700000000001</v>
      </c>
      <c r="D30" s="10">
        <f t="shared" si="1"/>
        <v>6345.700000000001</v>
      </c>
      <c r="E30" s="10">
        <f t="shared" si="1"/>
        <v>6072.700000000001</v>
      </c>
      <c r="F30" s="11">
        <f t="shared" si="1"/>
        <v>5799.700000000001</v>
      </c>
    </row>
    <row r="31" spans="1:6" ht="13.5">
      <c r="A31">
        <v>260</v>
      </c>
      <c r="B31" s="9">
        <f t="shared" si="1"/>
        <v>7125.8</v>
      </c>
      <c r="C31" s="10">
        <f t="shared" si="1"/>
        <v>6852.8</v>
      </c>
      <c r="D31" s="10">
        <f t="shared" si="1"/>
        <v>6579.8</v>
      </c>
      <c r="E31" s="10">
        <f t="shared" si="1"/>
        <v>6306.8</v>
      </c>
      <c r="F31" s="11">
        <f t="shared" si="1"/>
        <v>6033.8</v>
      </c>
    </row>
    <row r="32" spans="1:6" ht="13.5">
      <c r="A32">
        <v>270</v>
      </c>
      <c r="B32" s="9">
        <f t="shared" si="1"/>
        <v>7359.9</v>
      </c>
      <c r="C32" s="10">
        <f t="shared" si="1"/>
        <v>7086.9</v>
      </c>
      <c r="D32" s="10">
        <f t="shared" si="1"/>
        <v>6813.9</v>
      </c>
      <c r="E32" s="10">
        <f t="shared" si="1"/>
        <v>6540.9</v>
      </c>
      <c r="F32" s="11">
        <f t="shared" si="1"/>
        <v>6267.9</v>
      </c>
    </row>
    <row r="33" spans="1:6" ht="13.5">
      <c r="A33">
        <v>280</v>
      </c>
      <c r="B33" s="9">
        <f t="shared" si="1"/>
        <v>7594</v>
      </c>
      <c r="C33" s="10">
        <f t="shared" si="1"/>
        <v>7321</v>
      </c>
      <c r="D33" s="10">
        <f t="shared" si="1"/>
        <v>7048</v>
      </c>
      <c r="E33" s="10">
        <f t="shared" si="1"/>
        <v>6775</v>
      </c>
      <c r="F33" s="11">
        <f t="shared" si="1"/>
        <v>6502</v>
      </c>
    </row>
    <row r="34" spans="1:6" ht="13.5">
      <c r="A34">
        <v>290</v>
      </c>
      <c r="B34" s="9">
        <f t="shared" si="1"/>
        <v>7828.1</v>
      </c>
      <c r="C34" s="10">
        <f t="shared" si="1"/>
        <v>7555.1</v>
      </c>
      <c r="D34" s="10">
        <f t="shared" si="1"/>
        <v>7282.1</v>
      </c>
      <c r="E34" s="10">
        <f t="shared" si="1"/>
        <v>7009.1</v>
      </c>
      <c r="F34" s="11">
        <f t="shared" si="1"/>
        <v>6736.1</v>
      </c>
    </row>
    <row r="35" spans="1:6" ht="13.5">
      <c r="A35">
        <v>300</v>
      </c>
      <c r="B35" s="9">
        <f t="shared" si="1"/>
        <v>8062.200000000001</v>
      </c>
      <c r="C35" s="10">
        <f t="shared" si="1"/>
        <v>7789.200000000001</v>
      </c>
      <c r="D35" s="10">
        <f t="shared" si="1"/>
        <v>7516.200000000001</v>
      </c>
      <c r="E35" s="10">
        <f t="shared" si="1"/>
        <v>7243.200000000001</v>
      </c>
      <c r="F35" s="11">
        <f t="shared" si="1"/>
        <v>6970.200000000001</v>
      </c>
    </row>
    <row r="36" spans="1:6" ht="13.5">
      <c r="A36">
        <v>310</v>
      </c>
      <c r="B36" s="9">
        <f t="shared" si="1"/>
        <v>8309</v>
      </c>
      <c r="C36" s="10">
        <f t="shared" si="1"/>
        <v>8036</v>
      </c>
      <c r="D36" s="10">
        <f t="shared" si="1"/>
        <v>7763</v>
      </c>
      <c r="E36" s="10">
        <f t="shared" si="1"/>
        <v>7490</v>
      </c>
      <c r="F36" s="11">
        <f t="shared" si="1"/>
        <v>7217</v>
      </c>
    </row>
    <row r="37" spans="1:6" ht="13.5">
      <c r="A37">
        <v>320</v>
      </c>
      <c r="B37" s="9">
        <f t="shared" si="1"/>
        <v>8555.8</v>
      </c>
      <c r="C37" s="10">
        <f t="shared" si="1"/>
        <v>8282.8</v>
      </c>
      <c r="D37" s="10">
        <f t="shared" si="1"/>
        <v>8009.8</v>
      </c>
      <c r="E37" s="10">
        <f t="shared" si="1"/>
        <v>7736.8</v>
      </c>
      <c r="F37" s="11">
        <f t="shared" si="1"/>
        <v>7463.8</v>
      </c>
    </row>
    <row r="38" spans="1:6" ht="13.5">
      <c r="A38">
        <v>330</v>
      </c>
      <c r="B38" s="9">
        <f t="shared" si="1"/>
        <v>8802.6</v>
      </c>
      <c r="C38" s="10">
        <f t="shared" si="1"/>
        <v>8529.6</v>
      </c>
      <c r="D38" s="10">
        <f t="shared" si="1"/>
        <v>8256.6</v>
      </c>
      <c r="E38" s="10">
        <f t="shared" si="1"/>
        <v>7983.6</v>
      </c>
      <c r="F38" s="11">
        <f t="shared" si="1"/>
        <v>7710.6</v>
      </c>
    </row>
    <row r="39" spans="1:6" ht="13.5">
      <c r="A39">
        <v>340</v>
      </c>
      <c r="B39" s="9">
        <f t="shared" si="1"/>
        <v>9049.400000000001</v>
      </c>
      <c r="C39" s="10">
        <f t="shared" si="1"/>
        <v>8776.400000000001</v>
      </c>
      <c r="D39" s="10">
        <f t="shared" si="1"/>
        <v>8503.400000000001</v>
      </c>
      <c r="E39" s="10">
        <f t="shared" si="1"/>
        <v>8230.400000000001</v>
      </c>
      <c r="F39" s="11">
        <f t="shared" si="1"/>
        <v>7957.400000000001</v>
      </c>
    </row>
    <row r="40" spans="1:6" ht="13.5">
      <c r="A40">
        <v>350</v>
      </c>
      <c r="B40" s="9">
        <f t="shared" si="1"/>
        <v>9296.2</v>
      </c>
      <c r="C40" s="10">
        <f t="shared" si="1"/>
        <v>9023.2</v>
      </c>
      <c r="D40" s="10">
        <f t="shared" si="1"/>
        <v>8750.2</v>
      </c>
      <c r="E40" s="10">
        <f t="shared" si="1"/>
        <v>8477.2</v>
      </c>
      <c r="F40" s="11">
        <f t="shared" si="1"/>
        <v>8204.2</v>
      </c>
    </row>
    <row r="41" spans="1:6" ht="13.5">
      <c r="A41">
        <v>360</v>
      </c>
      <c r="B41" s="9">
        <f aca="true" t="shared" si="2" ref="B41:F56">B$2+IF($A41-$A$4&gt;0,B$5*($A41-$A$4)+B$3*$A$3+B$4*($A$4-$A$3),IF($A41-$A$3&gt;0,B$4*($A41-$A$3)+B$3*$A$3,$B$3*$A41))</f>
        <v>9543</v>
      </c>
      <c r="C41" s="10">
        <f t="shared" si="2"/>
        <v>9270</v>
      </c>
      <c r="D41" s="10">
        <f t="shared" si="2"/>
        <v>8997</v>
      </c>
      <c r="E41" s="10">
        <f t="shared" si="2"/>
        <v>8724</v>
      </c>
      <c r="F41" s="11">
        <f t="shared" si="2"/>
        <v>8451</v>
      </c>
    </row>
    <row r="42" spans="1:6" ht="13.5">
      <c r="A42">
        <v>370</v>
      </c>
      <c r="B42" s="9">
        <f t="shared" si="2"/>
        <v>9789.8</v>
      </c>
      <c r="C42" s="10">
        <f t="shared" si="2"/>
        <v>9516.8</v>
      </c>
      <c r="D42" s="10">
        <f t="shared" si="2"/>
        <v>9243.8</v>
      </c>
      <c r="E42" s="10">
        <f t="shared" si="2"/>
        <v>8970.8</v>
      </c>
      <c r="F42" s="11">
        <f t="shared" si="2"/>
        <v>8697.8</v>
      </c>
    </row>
    <row r="43" spans="1:6" ht="13.5">
      <c r="A43">
        <v>380</v>
      </c>
      <c r="B43" s="9">
        <f t="shared" si="2"/>
        <v>10036.6</v>
      </c>
      <c r="C43" s="10">
        <f t="shared" si="2"/>
        <v>9763.6</v>
      </c>
      <c r="D43" s="10">
        <f t="shared" si="2"/>
        <v>9490.6</v>
      </c>
      <c r="E43" s="10">
        <f t="shared" si="2"/>
        <v>9217.6</v>
      </c>
      <c r="F43" s="11">
        <f t="shared" si="2"/>
        <v>8944.6</v>
      </c>
    </row>
    <row r="44" spans="1:6" ht="13.5">
      <c r="A44">
        <v>390</v>
      </c>
      <c r="B44" s="9">
        <f t="shared" si="2"/>
        <v>10283.400000000001</v>
      </c>
      <c r="C44" s="10">
        <f t="shared" si="2"/>
        <v>10010.400000000001</v>
      </c>
      <c r="D44" s="10">
        <f t="shared" si="2"/>
        <v>9737.400000000001</v>
      </c>
      <c r="E44" s="10">
        <f t="shared" si="2"/>
        <v>9464.400000000001</v>
      </c>
      <c r="F44" s="11">
        <f t="shared" si="2"/>
        <v>9191.400000000001</v>
      </c>
    </row>
    <row r="45" spans="1:6" ht="13.5">
      <c r="A45">
        <v>400</v>
      </c>
      <c r="B45" s="9">
        <f t="shared" si="2"/>
        <v>10530.2</v>
      </c>
      <c r="C45" s="10">
        <f t="shared" si="2"/>
        <v>10257.2</v>
      </c>
      <c r="D45" s="10">
        <f t="shared" si="2"/>
        <v>9984.2</v>
      </c>
      <c r="E45" s="10">
        <f t="shared" si="2"/>
        <v>9711.2</v>
      </c>
      <c r="F45" s="11">
        <f t="shared" si="2"/>
        <v>9438.2</v>
      </c>
    </row>
    <row r="46" spans="1:6" ht="13.5">
      <c r="A46">
        <v>410</v>
      </c>
      <c r="B46" s="9">
        <f t="shared" si="2"/>
        <v>10777</v>
      </c>
      <c r="C46" s="10">
        <f t="shared" si="2"/>
        <v>10504</v>
      </c>
      <c r="D46" s="10">
        <f t="shared" si="2"/>
        <v>10231</v>
      </c>
      <c r="E46" s="10">
        <f t="shared" si="2"/>
        <v>9958</v>
      </c>
      <c r="F46" s="11">
        <f t="shared" si="2"/>
        <v>9685</v>
      </c>
    </row>
    <row r="47" spans="1:6" ht="13.5">
      <c r="A47">
        <v>420</v>
      </c>
      <c r="B47" s="9">
        <f t="shared" si="2"/>
        <v>11023.8</v>
      </c>
      <c r="C47" s="10">
        <f t="shared" si="2"/>
        <v>10750.8</v>
      </c>
      <c r="D47" s="10">
        <f t="shared" si="2"/>
        <v>10477.8</v>
      </c>
      <c r="E47" s="10">
        <f t="shared" si="2"/>
        <v>10204.8</v>
      </c>
      <c r="F47" s="11">
        <f t="shared" si="2"/>
        <v>9931.8</v>
      </c>
    </row>
    <row r="48" spans="1:6" ht="13.5">
      <c r="A48">
        <v>430</v>
      </c>
      <c r="B48" s="9">
        <f t="shared" si="2"/>
        <v>11270.6</v>
      </c>
      <c r="C48" s="10">
        <f t="shared" si="2"/>
        <v>10997.6</v>
      </c>
      <c r="D48" s="10">
        <f t="shared" si="2"/>
        <v>10724.6</v>
      </c>
      <c r="E48" s="10">
        <f t="shared" si="2"/>
        <v>10451.6</v>
      </c>
      <c r="F48" s="11">
        <f t="shared" si="2"/>
        <v>10178.6</v>
      </c>
    </row>
    <row r="49" spans="1:6" ht="13.5">
      <c r="A49">
        <v>440</v>
      </c>
      <c r="B49" s="9">
        <f t="shared" si="2"/>
        <v>11517.400000000001</v>
      </c>
      <c r="C49" s="10">
        <f t="shared" si="2"/>
        <v>11244.400000000001</v>
      </c>
      <c r="D49" s="10">
        <f t="shared" si="2"/>
        <v>10971.400000000001</v>
      </c>
      <c r="E49" s="10">
        <f t="shared" si="2"/>
        <v>10698.400000000001</v>
      </c>
      <c r="F49" s="11">
        <f t="shared" si="2"/>
        <v>10425.400000000001</v>
      </c>
    </row>
    <row r="50" spans="1:6" ht="13.5">
      <c r="A50">
        <v>450</v>
      </c>
      <c r="B50" s="9">
        <f t="shared" si="2"/>
        <v>11764.2</v>
      </c>
      <c r="C50" s="10">
        <f t="shared" si="2"/>
        <v>11491.2</v>
      </c>
      <c r="D50" s="10">
        <f t="shared" si="2"/>
        <v>11218.2</v>
      </c>
      <c r="E50" s="10">
        <f t="shared" si="2"/>
        <v>10945.2</v>
      </c>
      <c r="F50" s="11">
        <f t="shared" si="2"/>
        <v>10672.2</v>
      </c>
    </row>
    <row r="51" spans="1:6" ht="13.5">
      <c r="A51">
        <v>460</v>
      </c>
      <c r="B51" s="9">
        <f t="shared" si="2"/>
        <v>12011</v>
      </c>
      <c r="C51" s="10">
        <f t="shared" si="2"/>
        <v>11738</v>
      </c>
      <c r="D51" s="10">
        <f t="shared" si="2"/>
        <v>11465</v>
      </c>
      <c r="E51" s="10">
        <f t="shared" si="2"/>
        <v>11192</v>
      </c>
      <c r="F51" s="11">
        <f t="shared" si="2"/>
        <v>10919</v>
      </c>
    </row>
    <row r="52" spans="1:6" ht="13.5">
      <c r="A52">
        <v>470</v>
      </c>
      <c r="B52" s="9">
        <f t="shared" si="2"/>
        <v>12257.8</v>
      </c>
      <c r="C52" s="10">
        <f t="shared" si="2"/>
        <v>11984.8</v>
      </c>
      <c r="D52" s="10">
        <f t="shared" si="2"/>
        <v>11711.8</v>
      </c>
      <c r="E52" s="10">
        <f t="shared" si="2"/>
        <v>11438.8</v>
      </c>
      <c r="F52" s="11">
        <f t="shared" si="2"/>
        <v>11165.8</v>
      </c>
    </row>
    <row r="53" spans="1:6" ht="13.5">
      <c r="A53">
        <v>480</v>
      </c>
      <c r="B53" s="9">
        <f t="shared" si="2"/>
        <v>12504.599999999999</v>
      </c>
      <c r="C53" s="10">
        <f t="shared" si="2"/>
        <v>12231.599999999999</v>
      </c>
      <c r="D53" s="10">
        <f t="shared" si="2"/>
        <v>11958.599999999999</v>
      </c>
      <c r="E53" s="10">
        <f t="shared" si="2"/>
        <v>11685.599999999999</v>
      </c>
      <c r="F53" s="11">
        <f t="shared" si="2"/>
        <v>11412.599999999999</v>
      </c>
    </row>
    <row r="54" spans="1:6" ht="13.5">
      <c r="A54">
        <v>490</v>
      </c>
      <c r="B54" s="9">
        <f t="shared" si="2"/>
        <v>12751.400000000001</v>
      </c>
      <c r="C54" s="10">
        <f t="shared" si="2"/>
        <v>12478.400000000001</v>
      </c>
      <c r="D54" s="10">
        <f t="shared" si="2"/>
        <v>12205.400000000001</v>
      </c>
      <c r="E54" s="10">
        <f t="shared" si="2"/>
        <v>11932.400000000001</v>
      </c>
      <c r="F54" s="11">
        <f t="shared" si="2"/>
        <v>11659.400000000001</v>
      </c>
    </row>
    <row r="55" spans="1:6" ht="13.5">
      <c r="A55">
        <v>500</v>
      </c>
      <c r="B55" s="9">
        <f t="shared" si="2"/>
        <v>12998.2</v>
      </c>
      <c r="C55" s="10">
        <f t="shared" si="2"/>
        <v>12725.2</v>
      </c>
      <c r="D55" s="10">
        <f t="shared" si="2"/>
        <v>12452.2</v>
      </c>
      <c r="E55" s="10">
        <f t="shared" si="2"/>
        <v>12179.2</v>
      </c>
      <c r="F55" s="11">
        <f t="shared" si="2"/>
        <v>11906.2</v>
      </c>
    </row>
    <row r="56" spans="1:6" ht="13.5">
      <c r="A56">
        <v>510</v>
      </c>
      <c r="B56" s="9">
        <f t="shared" si="2"/>
        <v>13245</v>
      </c>
      <c r="C56" s="10">
        <f t="shared" si="2"/>
        <v>12972</v>
      </c>
      <c r="D56" s="10">
        <f t="shared" si="2"/>
        <v>12699</v>
      </c>
      <c r="E56" s="10">
        <f t="shared" si="2"/>
        <v>12426</v>
      </c>
      <c r="F56" s="11">
        <f t="shared" si="2"/>
        <v>12153</v>
      </c>
    </row>
    <row r="57" spans="1:6" ht="13.5">
      <c r="A57">
        <v>520</v>
      </c>
      <c r="B57" s="9">
        <f aca="true" t="shared" si="3" ref="B57:F75">B$2+IF($A57-$A$4&gt;0,B$5*($A57-$A$4)+B$3*$A$3+B$4*($A$4-$A$3),IF($A57-$A$3&gt;0,B$4*($A57-$A$3)+B$3*$A$3,$B$3*$A57))</f>
        <v>13491.8</v>
      </c>
      <c r="C57" s="10">
        <f t="shared" si="3"/>
        <v>13218.8</v>
      </c>
      <c r="D57" s="10">
        <f t="shared" si="3"/>
        <v>12945.8</v>
      </c>
      <c r="E57" s="10">
        <f t="shared" si="3"/>
        <v>12672.8</v>
      </c>
      <c r="F57" s="11">
        <f t="shared" si="3"/>
        <v>12399.8</v>
      </c>
    </row>
    <row r="58" spans="1:6" ht="13.5">
      <c r="A58">
        <v>530</v>
      </c>
      <c r="B58" s="9">
        <f t="shared" si="3"/>
        <v>13738.599999999999</v>
      </c>
      <c r="C58" s="10">
        <f t="shared" si="3"/>
        <v>13465.599999999999</v>
      </c>
      <c r="D58" s="10">
        <f t="shared" si="3"/>
        <v>13192.599999999999</v>
      </c>
      <c r="E58" s="10">
        <f t="shared" si="3"/>
        <v>12919.599999999999</v>
      </c>
      <c r="F58" s="11">
        <f t="shared" si="3"/>
        <v>12646.599999999999</v>
      </c>
    </row>
    <row r="59" spans="1:6" ht="13.5">
      <c r="A59">
        <v>540</v>
      </c>
      <c r="B59" s="9">
        <f t="shared" si="3"/>
        <v>13985.400000000001</v>
      </c>
      <c r="C59" s="10">
        <f t="shared" si="3"/>
        <v>13712.400000000001</v>
      </c>
      <c r="D59" s="10">
        <f t="shared" si="3"/>
        <v>13439.400000000001</v>
      </c>
      <c r="E59" s="10">
        <f t="shared" si="3"/>
        <v>13166.400000000001</v>
      </c>
      <c r="F59" s="11">
        <f t="shared" si="3"/>
        <v>12893.400000000001</v>
      </c>
    </row>
    <row r="60" spans="1:6" ht="13.5">
      <c r="A60">
        <v>550</v>
      </c>
      <c r="B60" s="9">
        <f t="shared" si="3"/>
        <v>14232.2</v>
      </c>
      <c r="C60" s="10">
        <f t="shared" si="3"/>
        <v>13959.2</v>
      </c>
      <c r="D60" s="10">
        <f t="shared" si="3"/>
        <v>13686.2</v>
      </c>
      <c r="E60" s="10">
        <f t="shared" si="3"/>
        <v>13413.2</v>
      </c>
      <c r="F60" s="11">
        <f t="shared" si="3"/>
        <v>13140.2</v>
      </c>
    </row>
    <row r="61" spans="1:6" ht="13.5">
      <c r="A61">
        <v>560</v>
      </c>
      <c r="B61" s="9">
        <f t="shared" si="3"/>
        <v>14479</v>
      </c>
      <c r="C61" s="10">
        <f t="shared" si="3"/>
        <v>14206</v>
      </c>
      <c r="D61" s="10">
        <f t="shared" si="3"/>
        <v>13933</v>
      </c>
      <c r="E61" s="10">
        <f t="shared" si="3"/>
        <v>13660</v>
      </c>
      <c r="F61" s="11">
        <f t="shared" si="3"/>
        <v>13387</v>
      </c>
    </row>
    <row r="62" spans="1:6" ht="13.5">
      <c r="A62">
        <v>570</v>
      </c>
      <c r="B62" s="9">
        <f t="shared" si="3"/>
        <v>14725.8</v>
      </c>
      <c r="C62" s="10">
        <f t="shared" si="3"/>
        <v>14452.8</v>
      </c>
      <c r="D62" s="10">
        <f t="shared" si="3"/>
        <v>14179.8</v>
      </c>
      <c r="E62" s="10">
        <f t="shared" si="3"/>
        <v>13906.8</v>
      </c>
      <c r="F62" s="11">
        <f t="shared" si="3"/>
        <v>13633.8</v>
      </c>
    </row>
    <row r="63" spans="1:6" ht="13.5">
      <c r="A63">
        <v>580</v>
      </c>
      <c r="B63" s="9">
        <f t="shared" si="3"/>
        <v>14972.599999999999</v>
      </c>
      <c r="C63" s="10">
        <f t="shared" si="3"/>
        <v>14699.599999999999</v>
      </c>
      <c r="D63" s="10">
        <f t="shared" si="3"/>
        <v>14426.599999999999</v>
      </c>
      <c r="E63" s="10">
        <f t="shared" si="3"/>
        <v>14153.599999999999</v>
      </c>
      <c r="F63" s="11">
        <f t="shared" si="3"/>
        <v>13880.599999999999</v>
      </c>
    </row>
    <row r="64" spans="1:6" ht="13.5">
      <c r="A64">
        <v>590</v>
      </c>
      <c r="B64" s="9">
        <f t="shared" si="3"/>
        <v>15219.400000000001</v>
      </c>
      <c r="C64" s="10">
        <f t="shared" si="3"/>
        <v>14946.400000000001</v>
      </c>
      <c r="D64" s="10">
        <f t="shared" si="3"/>
        <v>14673.400000000001</v>
      </c>
      <c r="E64" s="10">
        <f t="shared" si="3"/>
        <v>14400.400000000001</v>
      </c>
      <c r="F64" s="11">
        <f t="shared" si="3"/>
        <v>14127.400000000001</v>
      </c>
    </row>
    <row r="65" spans="1:6" ht="13.5">
      <c r="A65">
        <v>600</v>
      </c>
      <c r="B65" s="9">
        <f t="shared" si="3"/>
        <v>15466.2</v>
      </c>
      <c r="C65" s="10">
        <f t="shared" si="3"/>
        <v>15193.2</v>
      </c>
      <c r="D65" s="10">
        <f t="shared" si="3"/>
        <v>14920.2</v>
      </c>
      <c r="E65" s="10">
        <f t="shared" si="3"/>
        <v>14647.2</v>
      </c>
      <c r="F65" s="11">
        <f t="shared" si="3"/>
        <v>14374.2</v>
      </c>
    </row>
    <row r="66" spans="1:6" ht="13.5">
      <c r="A66">
        <v>610</v>
      </c>
      <c r="B66" s="9">
        <f t="shared" si="3"/>
        <v>15713</v>
      </c>
      <c r="C66" s="10">
        <f t="shared" si="3"/>
        <v>15440</v>
      </c>
      <c r="D66" s="10">
        <f t="shared" si="3"/>
        <v>15167</v>
      </c>
      <c r="E66" s="10">
        <f t="shared" si="3"/>
        <v>14894</v>
      </c>
      <c r="F66" s="11">
        <f t="shared" si="3"/>
        <v>14621</v>
      </c>
    </row>
    <row r="67" spans="1:6" ht="13.5">
      <c r="A67">
        <v>620</v>
      </c>
      <c r="B67" s="9">
        <f t="shared" si="3"/>
        <v>15959.8</v>
      </c>
      <c r="C67" s="10">
        <f t="shared" si="3"/>
        <v>15686.8</v>
      </c>
      <c r="D67" s="10">
        <f t="shared" si="3"/>
        <v>15413.8</v>
      </c>
      <c r="E67" s="10">
        <f t="shared" si="3"/>
        <v>15140.8</v>
      </c>
      <c r="F67" s="11">
        <f t="shared" si="3"/>
        <v>14867.8</v>
      </c>
    </row>
    <row r="68" spans="1:6" ht="13.5">
      <c r="A68">
        <v>630</v>
      </c>
      <c r="B68" s="9">
        <f t="shared" si="3"/>
        <v>16206.599999999999</v>
      </c>
      <c r="C68" s="10">
        <f t="shared" si="3"/>
        <v>15933.599999999999</v>
      </c>
      <c r="D68" s="10">
        <f t="shared" si="3"/>
        <v>15660.599999999999</v>
      </c>
      <c r="E68" s="10">
        <f t="shared" si="3"/>
        <v>15387.599999999999</v>
      </c>
      <c r="F68" s="11">
        <f t="shared" si="3"/>
        <v>15114.599999999999</v>
      </c>
    </row>
    <row r="69" spans="1:6" ht="13.5">
      <c r="A69">
        <v>640</v>
      </c>
      <c r="B69" s="9">
        <f t="shared" si="3"/>
        <v>16453.4</v>
      </c>
      <c r="C69" s="10">
        <f t="shared" si="3"/>
        <v>16180.400000000001</v>
      </c>
      <c r="D69" s="10">
        <f t="shared" si="3"/>
        <v>15907.400000000001</v>
      </c>
      <c r="E69" s="10">
        <f t="shared" si="3"/>
        <v>15634.400000000001</v>
      </c>
      <c r="F69" s="11">
        <f t="shared" si="3"/>
        <v>15361.400000000001</v>
      </c>
    </row>
    <row r="70" spans="1:6" ht="13.5">
      <c r="A70">
        <v>650</v>
      </c>
      <c r="B70" s="9">
        <f t="shared" si="3"/>
        <v>16700.2</v>
      </c>
      <c r="C70" s="10">
        <f t="shared" si="3"/>
        <v>16427.2</v>
      </c>
      <c r="D70" s="10">
        <f t="shared" si="3"/>
        <v>16154.2</v>
      </c>
      <c r="E70" s="10">
        <f t="shared" si="3"/>
        <v>15881.2</v>
      </c>
      <c r="F70" s="11">
        <f t="shared" si="3"/>
        <v>15608.2</v>
      </c>
    </row>
    <row r="71" spans="1:6" ht="13.5">
      <c r="A71">
        <v>660</v>
      </c>
      <c r="B71" s="9">
        <f t="shared" si="3"/>
        <v>16947</v>
      </c>
      <c r="C71" s="10">
        <f t="shared" si="3"/>
        <v>16674</v>
      </c>
      <c r="D71" s="10">
        <f t="shared" si="3"/>
        <v>16401</v>
      </c>
      <c r="E71" s="10">
        <f t="shared" si="3"/>
        <v>16128</v>
      </c>
      <c r="F71" s="11">
        <f t="shared" si="3"/>
        <v>15855</v>
      </c>
    </row>
    <row r="72" spans="1:6" ht="13.5">
      <c r="A72">
        <v>670</v>
      </c>
      <c r="B72" s="9">
        <f t="shared" si="3"/>
        <v>17193.8</v>
      </c>
      <c r="C72" s="10">
        <f t="shared" si="3"/>
        <v>16920.8</v>
      </c>
      <c r="D72" s="10">
        <f t="shared" si="3"/>
        <v>16647.8</v>
      </c>
      <c r="E72" s="10">
        <f t="shared" si="3"/>
        <v>16374.8</v>
      </c>
      <c r="F72" s="11">
        <f t="shared" si="3"/>
        <v>16101.8</v>
      </c>
    </row>
    <row r="73" spans="1:6" ht="13.5">
      <c r="A73">
        <v>680</v>
      </c>
      <c r="B73" s="9">
        <f t="shared" si="3"/>
        <v>17440.6</v>
      </c>
      <c r="C73" s="10">
        <f t="shared" si="3"/>
        <v>17167.6</v>
      </c>
      <c r="D73" s="10">
        <f t="shared" si="3"/>
        <v>16894.6</v>
      </c>
      <c r="E73" s="10">
        <f t="shared" si="3"/>
        <v>16621.6</v>
      </c>
      <c r="F73" s="11">
        <f t="shared" si="3"/>
        <v>16348.599999999999</v>
      </c>
    </row>
    <row r="74" spans="1:6" ht="13.5">
      <c r="A74">
        <v>690</v>
      </c>
      <c r="B74" s="9">
        <f t="shared" si="3"/>
        <v>17687.4</v>
      </c>
      <c r="C74" s="10">
        <f t="shared" si="3"/>
        <v>17414.4</v>
      </c>
      <c r="D74" s="10">
        <f t="shared" si="3"/>
        <v>17141.4</v>
      </c>
      <c r="E74" s="10">
        <f t="shared" si="3"/>
        <v>16868.4</v>
      </c>
      <c r="F74" s="11">
        <f t="shared" si="3"/>
        <v>16595.4</v>
      </c>
    </row>
    <row r="75" spans="1:6" ht="13.5">
      <c r="A75">
        <v>700</v>
      </c>
      <c r="B75" s="12">
        <f t="shared" si="3"/>
        <v>17934.2</v>
      </c>
      <c r="C75" s="13">
        <f t="shared" si="3"/>
        <v>17661.2</v>
      </c>
      <c r="D75" s="13">
        <f t="shared" si="3"/>
        <v>17388.2</v>
      </c>
      <c r="E75" s="13">
        <f t="shared" si="3"/>
        <v>17115.2</v>
      </c>
      <c r="F75" s="14">
        <f t="shared" si="3"/>
        <v>16842.2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00390625" defaultRowHeight="13.5"/>
  <cols>
    <col min="1" max="6" width="6.25390625" style="0" customWidth="1"/>
  </cols>
  <sheetData>
    <row r="1" spans="2:6" ht="13.5">
      <c r="B1">
        <v>60</v>
      </c>
      <c r="C1">
        <v>50</v>
      </c>
      <c r="D1">
        <v>40</v>
      </c>
      <c r="E1">
        <v>30</v>
      </c>
      <c r="F1">
        <v>20</v>
      </c>
    </row>
    <row r="2" spans="1:6" ht="13.5">
      <c r="A2" t="s">
        <v>0</v>
      </c>
      <c r="B2">
        <f>273*B1/10</f>
        <v>1638</v>
      </c>
      <c r="C2">
        <f>273*C1/10</f>
        <v>1365</v>
      </c>
      <c r="D2">
        <f>273*D1/10</f>
        <v>1092</v>
      </c>
      <c r="E2">
        <f>273*E1/10</f>
        <v>819</v>
      </c>
      <c r="F2">
        <f>273*F1/10</f>
        <v>546</v>
      </c>
    </row>
    <row r="3" spans="1:6" ht="13.5">
      <c r="A3">
        <v>120</v>
      </c>
      <c r="B3">
        <v>19.16</v>
      </c>
      <c r="C3">
        <v>19.16</v>
      </c>
      <c r="D3">
        <v>19.16</v>
      </c>
      <c r="E3">
        <v>19.16</v>
      </c>
      <c r="F3">
        <v>19.16</v>
      </c>
    </row>
    <row r="4" spans="1:6" ht="13.5">
      <c r="A4">
        <v>300</v>
      </c>
      <c r="B4">
        <v>25.71</v>
      </c>
      <c r="C4">
        <v>25.71</v>
      </c>
      <c r="D4">
        <v>25.71</v>
      </c>
      <c r="E4">
        <v>25.71</v>
      </c>
      <c r="F4">
        <v>25.71</v>
      </c>
    </row>
    <row r="5" spans="1:6" ht="13.5">
      <c r="A5">
        <v>3</v>
      </c>
      <c r="B5">
        <v>29.57</v>
      </c>
      <c r="C5">
        <v>29.57</v>
      </c>
      <c r="D5">
        <v>29.57</v>
      </c>
      <c r="E5">
        <v>29.57</v>
      </c>
      <c r="F5">
        <v>29.57</v>
      </c>
    </row>
    <row r="6" ht="13.5">
      <c r="A6" t="s">
        <v>1</v>
      </c>
    </row>
    <row r="8" spans="2:6" ht="13.5">
      <c r="B8" s="1">
        <v>60</v>
      </c>
      <c r="C8" s="2">
        <v>50</v>
      </c>
      <c r="D8" s="3">
        <v>40</v>
      </c>
      <c r="E8" s="4">
        <v>30</v>
      </c>
      <c r="F8" s="5">
        <v>20</v>
      </c>
    </row>
    <row r="9" spans="1:6" ht="13.5">
      <c r="A9">
        <v>40</v>
      </c>
      <c r="B9" s="6">
        <f aca="true" t="shared" si="0" ref="B9:F24">B$2+IF($A9-$A$4&gt;0,B$5*($A9-$A$4)+B$3*$A$3+B$4*($A$4-$A$3),IF($A9-$A$3&gt;0,B$4*($A9-$A$3)+B$3*$A$3,$B$3*$A9))</f>
        <v>2404.4</v>
      </c>
      <c r="C9" s="7">
        <f t="shared" si="0"/>
        <v>2131.4</v>
      </c>
      <c r="D9" s="7">
        <f t="shared" si="0"/>
        <v>1858.4</v>
      </c>
      <c r="E9" s="7">
        <f t="shared" si="0"/>
        <v>1585.4</v>
      </c>
      <c r="F9" s="8">
        <f t="shared" si="0"/>
        <v>1312.4</v>
      </c>
    </row>
    <row r="10" spans="1:6" ht="13.5">
      <c r="A10">
        <v>50</v>
      </c>
      <c r="B10" s="9">
        <f t="shared" si="0"/>
        <v>2596</v>
      </c>
      <c r="C10" s="10">
        <f t="shared" si="0"/>
        <v>2323</v>
      </c>
      <c r="D10" s="10">
        <f t="shared" si="0"/>
        <v>2050</v>
      </c>
      <c r="E10" s="10">
        <f t="shared" si="0"/>
        <v>1777</v>
      </c>
      <c r="F10" s="11">
        <f t="shared" si="0"/>
        <v>1504</v>
      </c>
    </row>
    <row r="11" spans="1:6" ht="13.5">
      <c r="A11">
        <v>60</v>
      </c>
      <c r="B11" s="9">
        <f t="shared" si="0"/>
        <v>2787.6</v>
      </c>
      <c r="C11" s="10">
        <f t="shared" si="0"/>
        <v>2514.6</v>
      </c>
      <c r="D11" s="10">
        <f t="shared" si="0"/>
        <v>2241.6</v>
      </c>
      <c r="E11" s="10">
        <f t="shared" si="0"/>
        <v>1968.6</v>
      </c>
      <c r="F11" s="11">
        <f t="shared" si="0"/>
        <v>1695.6</v>
      </c>
    </row>
    <row r="12" spans="1:6" ht="13.5">
      <c r="A12">
        <v>70</v>
      </c>
      <c r="B12" s="9">
        <f t="shared" si="0"/>
        <v>2979.2</v>
      </c>
      <c r="C12" s="10">
        <f t="shared" si="0"/>
        <v>2706.2</v>
      </c>
      <c r="D12" s="10">
        <f t="shared" si="0"/>
        <v>2433.2</v>
      </c>
      <c r="E12" s="10">
        <f t="shared" si="0"/>
        <v>2160.2</v>
      </c>
      <c r="F12" s="11">
        <f t="shared" si="0"/>
        <v>1887.2</v>
      </c>
    </row>
    <row r="13" spans="1:6" ht="13.5">
      <c r="A13">
        <v>80</v>
      </c>
      <c r="B13" s="9">
        <f t="shared" si="0"/>
        <v>3170.8</v>
      </c>
      <c r="C13" s="10">
        <f t="shared" si="0"/>
        <v>2897.8</v>
      </c>
      <c r="D13" s="10">
        <f t="shared" si="0"/>
        <v>2624.8</v>
      </c>
      <c r="E13" s="10">
        <f t="shared" si="0"/>
        <v>2351.8</v>
      </c>
      <c r="F13" s="11">
        <f t="shared" si="0"/>
        <v>2078.8</v>
      </c>
    </row>
    <row r="14" spans="1:6" ht="13.5">
      <c r="A14">
        <v>90</v>
      </c>
      <c r="B14" s="9">
        <f t="shared" si="0"/>
        <v>3362.4</v>
      </c>
      <c r="C14" s="10">
        <f t="shared" si="0"/>
        <v>3089.4</v>
      </c>
      <c r="D14" s="10">
        <f t="shared" si="0"/>
        <v>2816.4</v>
      </c>
      <c r="E14" s="10">
        <f t="shared" si="0"/>
        <v>2543.4</v>
      </c>
      <c r="F14" s="11">
        <f t="shared" si="0"/>
        <v>2270.4</v>
      </c>
    </row>
    <row r="15" spans="1:6" ht="13.5">
      <c r="A15">
        <v>100</v>
      </c>
      <c r="B15" s="9">
        <f t="shared" si="0"/>
        <v>3554</v>
      </c>
      <c r="C15" s="10">
        <f t="shared" si="0"/>
        <v>3281</v>
      </c>
      <c r="D15" s="10">
        <f t="shared" si="0"/>
        <v>3008</v>
      </c>
      <c r="E15" s="10">
        <f t="shared" si="0"/>
        <v>2735</v>
      </c>
      <c r="F15" s="11">
        <f t="shared" si="0"/>
        <v>2462</v>
      </c>
    </row>
    <row r="16" spans="1:6" ht="13.5">
      <c r="A16">
        <v>110</v>
      </c>
      <c r="B16" s="9">
        <f t="shared" si="0"/>
        <v>3745.6</v>
      </c>
      <c r="C16" s="10">
        <f t="shared" si="0"/>
        <v>3472.6</v>
      </c>
      <c r="D16" s="10">
        <f t="shared" si="0"/>
        <v>3199.6</v>
      </c>
      <c r="E16" s="10">
        <f t="shared" si="0"/>
        <v>2926.6</v>
      </c>
      <c r="F16" s="11">
        <f t="shared" si="0"/>
        <v>2653.6</v>
      </c>
    </row>
    <row r="17" spans="1:6" ht="13.5">
      <c r="A17">
        <v>120</v>
      </c>
      <c r="B17" s="9">
        <f t="shared" si="0"/>
        <v>3937.2</v>
      </c>
      <c r="C17" s="10">
        <f t="shared" si="0"/>
        <v>3664.2</v>
      </c>
      <c r="D17" s="10">
        <f t="shared" si="0"/>
        <v>3391.2</v>
      </c>
      <c r="E17" s="10">
        <f t="shared" si="0"/>
        <v>3118.2</v>
      </c>
      <c r="F17" s="11">
        <f t="shared" si="0"/>
        <v>2845.2</v>
      </c>
    </row>
    <row r="18" spans="1:6" ht="13.5">
      <c r="A18">
        <v>130</v>
      </c>
      <c r="B18" s="9">
        <f t="shared" si="0"/>
        <v>4194.299999999999</v>
      </c>
      <c r="C18" s="10">
        <f t="shared" si="0"/>
        <v>3921.2999999999997</v>
      </c>
      <c r="D18" s="10">
        <f t="shared" si="0"/>
        <v>3648.2999999999997</v>
      </c>
      <c r="E18" s="10">
        <f t="shared" si="0"/>
        <v>3375.2999999999997</v>
      </c>
      <c r="F18" s="11">
        <f t="shared" si="0"/>
        <v>3102.2999999999997</v>
      </c>
    </row>
    <row r="19" spans="1:6" ht="13.5">
      <c r="A19">
        <v>140</v>
      </c>
      <c r="B19" s="9">
        <f t="shared" si="0"/>
        <v>4451.4</v>
      </c>
      <c r="C19" s="10">
        <f t="shared" si="0"/>
        <v>4178.4</v>
      </c>
      <c r="D19" s="10">
        <f t="shared" si="0"/>
        <v>3905.3999999999996</v>
      </c>
      <c r="E19" s="10">
        <f t="shared" si="0"/>
        <v>3632.3999999999996</v>
      </c>
      <c r="F19" s="11">
        <f t="shared" si="0"/>
        <v>3359.3999999999996</v>
      </c>
    </row>
    <row r="20" spans="1:6" ht="13.5">
      <c r="A20">
        <v>150</v>
      </c>
      <c r="B20" s="9">
        <f t="shared" si="0"/>
        <v>4708.5</v>
      </c>
      <c r="C20" s="10">
        <f t="shared" si="0"/>
        <v>4435.5</v>
      </c>
      <c r="D20" s="10">
        <f t="shared" si="0"/>
        <v>4162.5</v>
      </c>
      <c r="E20" s="10">
        <f t="shared" si="0"/>
        <v>3889.5</v>
      </c>
      <c r="F20" s="11">
        <f t="shared" si="0"/>
        <v>3616.5</v>
      </c>
    </row>
    <row r="21" spans="1:6" ht="13.5">
      <c r="A21">
        <v>160</v>
      </c>
      <c r="B21" s="9">
        <f t="shared" si="0"/>
        <v>4965.6</v>
      </c>
      <c r="C21" s="10">
        <f t="shared" si="0"/>
        <v>4692.6</v>
      </c>
      <c r="D21" s="10">
        <f t="shared" si="0"/>
        <v>4419.6</v>
      </c>
      <c r="E21" s="10">
        <f t="shared" si="0"/>
        <v>4146.6</v>
      </c>
      <c r="F21" s="11">
        <f t="shared" si="0"/>
        <v>3873.6</v>
      </c>
    </row>
    <row r="22" spans="1:6" ht="13.5">
      <c r="A22">
        <v>170</v>
      </c>
      <c r="B22" s="9">
        <f t="shared" si="0"/>
        <v>5222.7</v>
      </c>
      <c r="C22" s="10">
        <f t="shared" si="0"/>
        <v>4949.7</v>
      </c>
      <c r="D22" s="10">
        <f t="shared" si="0"/>
        <v>4676.7</v>
      </c>
      <c r="E22" s="10">
        <f t="shared" si="0"/>
        <v>4403.7</v>
      </c>
      <c r="F22" s="11">
        <f t="shared" si="0"/>
        <v>4130.7</v>
      </c>
    </row>
    <row r="23" spans="1:6" ht="13.5">
      <c r="A23">
        <v>180</v>
      </c>
      <c r="B23" s="9">
        <f t="shared" si="0"/>
        <v>5479.8</v>
      </c>
      <c r="C23" s="10">
        <f t="shared" si="0"/>
        <v>5206.8</v>
      </c>
      <c r="D23" s="10">
        <f t="shared" si="0"/>
        <v>4933.8</v>
      </c>
      <c r="E23" s="10">
        <f t="shared" si="0"/>
        <v>4660.8</v>
      </c>
      <c r="F23" s="11">
        <f t="shared" si="0"/>
        <v>4387.8</v>
      </c>
    </row>
    <row r="24" spans="1:6" ht="13.5">
      <c r="A24">
        <v>190</v>
      </c>
      <c r="B24" s="9">
        <f t="shared" si="0"/>
        <v>5736.9</v>
      </c>
      <c r="C24" s="10">
        <f t="shared" si="0"/>
        <v>5463.9</v>
      </c>
      <c r="D24" s="10">
        <f t="shared" si="0"/>
        <v>5190.9</v>
      </c>
      <c r="E24" s="10">
        <f t="shared" si="0"/>
        <v>4917.9</v>
      </c>
      <c r="F24" s="11">
        <f t="shared" si="0"/>
        <v>4644.9</v>
      </c>
    </row>
    <row r="25" spans="1:6" ht="13.5">
      <c r="A25">
        <v>200</v>
      </c>
      <c r="B25" s="9">
        <f aca="true" t="shared" si="1" ref="B25:F40">B$2+IF($A25-$A$4&gt;0,B$5*($A25-$A$4)+B$3*$A$3+B$4*($A$4-$A$3),IF($A25-$A$3&gt;0,B$4*($A25-$A$3)+B$3*$A$3,$B$3*$A25))</f>
        <v>5994</v>
      </c>
      <c r="C25" s="10">
        <f t="shared" si="1"/>
        <v>5721</v>
      </c>
      <c r="D25" s="10">
        <f t="shared" si="1"/>
        <v>5448</v>
      </c>
      <c r="E25" s="10">
        <f t="shared" si="1"/>
        <v>5175</v>
      </c>
      <c r="F25" s="11">
        <f t="shared" si="1"/>
        <v>4902</v>
      </c>
    </row>
    <row r="26" spans="1:6" ht="13.5">
      <c r="A26">
        <v>210</v>
      </c>
      <c r="B26" s="9">
        <f t="shared" si="1"/>
        <v>6251.1</v>
      </c>
      <c r="C26" s="10">
        <f t="shared" si="1"/>
        <v>5978.1</v>
      </c>
      <c r="D26" s="10">
        <f t="shared" si="1"/>
        <v>5705.1</v>
      </c>
      <c r="E26" s="10">
        <f t="shared" si="1"/>
        <v>5432.1</v>
      </c>
      <c r="F26" s="11">
        <f t="shared" si="1"/>
        <v>5159.1</v>
      </c>
    </row>
    <row r="27" spans="1:6" ht="13.5">
      <c r="A27">
        <v>220</v>
      </c>
      <c r="B27" s="9">
        <f t="shared" si="1"/>
        <v>6508.2</v>
      </c>
      <c r="C27" s="10">
        <f t="shared" si="1"/>
        <v>6235.2</v>
      </c>
      <c r="D27" s="10">
        <f t="shared" si="1"/>
        <v>5962.2</v>
      </c>
      <c r="E27" s="10">
        <f t="shared" si="1"/>
        <v>5689.2</v>
      </c>
      <c r="F27" s="11">
        <f t="shared" si="1"/>
        <v>5416.2</v>
      </c>
    </row>
    <row r="28" spans="1:6" ht="13.5">
      <c r="A28">
        <v>230</v>
      </c>
      <c r="B28" s="9">
        <f t="shared" si="1"/>
        <v>6765.299999999999</v>
      </c>
      <c r="C28" s="10">
        <f t="shared" si="1"/>
        <v>6492.299999999999</v>
      </c>
      <c r="D28" s="10">
        <f t="shared" si="1"/>
        <v>6219.299999999999</v>
      </c>
      <c r="E28" s="10">
        <f t="shared" si="1"/>
        <v>5946.299999999999</v>
      </c>
      <c r="F28" s="11">
        <f t="shared" si="1"/>
        <v>5673.299999999999</v>
      </c>
    </row>
    <row r="29" spans="1:6" ht="13.5">
      <c r="A29">
        <v>240</v>
      </c>
      <c r="B29" s="9">
        <f t="shared" si="1"/>
        <v>7022.4</v>
      </c>
      <c r="C29" s="10">
        <f t="shared" si="1"/>
        <v>6749.4</v>
      </c>
      <c r="D29" s="10">
        <f t="shared" si="1"/>
        <v>6476.4</v>
      </c>
      <c r="E29" s="10">
        <f t="shared" si="1"/>
        <v>6203.4</v>
      </c>
      <c r="F29" s="11">
        <f t="shared" si="1"/>
        <v>5930.4</v>
      </c>
    </row>
    <row r="30" spans="1:6" ht="13.5">
      <c r="A30">
        <v>250</v>
      </c>
      <c r="B30" s="9">
        <f t="shared" si="1"/>
        <v>7279.5</v>
      </c>
      <c r="C30" s="10">
        <f t="shared" si="1"/>
        <v>7006.5</v>
      </c>
      <c r="D30" s="10">
        <f t="shared" si="1"/>
        <v>6733.5</v>
      </c>
      <c r="E30" s="10">
        <f t="shared" si="1"/>
        <v>6460.5</v>
      </c>
      <c r="F30" s="11">
        <f t="shared" si="1"/>
        <v>6187.5</v>
      </c>
    </row>
    <row r="31" spans="1:6" ht="13.5">
      <c r="A31">
        <v>260</v>
      </c>
      <c r="B31" s="9">
        <f t="shared" si="1"/>
        <v>7536.6</v>
      </c>
      <c r="C31" s="10">
        <f t="shared" si="1"/>
        <v>7263.6</v>
      </c>
      <c r="D31" s="10">
        <f t="shared" si="1"/>
        <v>6990.6</v>
      </c>
      <c r="E31" s="10">
        <f t="shared" si="1"/>
        <v>6717.6</v>
      </c>
      <c r="F31" s="11">
        <f t="shared" si="1"/>
        <v>6444.6</v>
      </c>
    </row>
    <row r="32" spans="1:6" ht="13.5">
      <c r="A32">
        <v>270</v>
      </c>
      <c r="B32" s="9">
        <f t="shared" si="1"/>
        <v>7793.7</v>
      </c>
      <c r="C32" s="10">
        <f t="shared" si="1"/>
        <v>7520.7</v>
      </c>
      <c r="D32" s="10">
        <f t="shared" si="1"/>
        <v>7247.7</v>
      </c>
      <c r="E32" s="10">
        <f t="shared" si="1"/>
        <v>6974.7</v>
      </c>
      <c r="F32" s="11">
        <f t="shared" si="1"/>
        <v>6701.7</v>
      </c>
    </row>
    <row r="33" spans="1:6" ht="13.5">
      <c r="A33">
        <v>280</v>
      </c>
      <c r="B33" s="9">
        <f t="shared" si="1"/>
        <v>8050.8</v>
      </c>
      <c r="C33" s="10">
        <f t="shared" si="1"/>
        <v>7777.8</v>
      </c>
      <c r="D33" s="10">
        <f t="shared" si="1"/>
        <v>7504.8</v>
      </c>
      <c r="E33" s="10">
        <f t="shared" si="1"/>
        <v>7231.8</v>
      </c>
      <c r="F33" s="11">
        <f t="shared" si="1"/>
        <v>6958.8</v>
      </c>
    </row>
    <row r="34" spans="1:6" ht="13.5">
      <c r="A34">
        <v>290</v>
      </c>
      <c r="B34" s="9">
        <f t="shared" si="1"/>
        <v>8307.9</v>
      </c>
      <c r="C34" s="10">
        <f t="shared" si="1"/>
        <v>8034.9</v>
      </c>
      <c r="D34" s="10">
        <f t="shared" si="1"/>
        <v>7761.9</v>
      </c>
      <c r="E34" s="10">
        <f t="shared" si="1"/>
        <v>7488.9</v>
      </c>
      <c r="F34" s="11">
        <f t="shared" si="1"/>
        <v>7215.9</v>
      </c>
    </row>
    <row r="35" spans="1:6" ht="13.5">
      <c r="A35">
        <v>300</v>
      </c>
      <c r="B35" s="9">
        <f t="shared" si="1"/>
        <v>8565</v>
      </c>
      <c r="C35" s="10">
        <f t="shared" si="1"/>
        <v>8292</v>
      </c>
      <c r="D35" s="10">
        <f t="shared" si="1"/>
        <v>8019</v>
      </c>
      <c r="E35" s="10">
        <f t="shared" si="1"/>
        <v>7746</v>
      </c>
      <c r="F35" s="11">
        <f t="shared" si="1"/>
        <v>7473</v>
      </c>
    </row>
    <row r="36" spans="1:6" ht="13.5">
      <c r="A36">
        <v>310</v>
      </c>
      <c r="B36" s="9">
        <f t="shared" si="1"/>
        <v>8860.7</v>
      </c>
      <c r="C36" s="10">
        <f t="shared" si="1"/>
        <v>8587.7</v>
      </c>
      <c r="D36" s="10">
        <f t="shared" si="1"/>
        <v>8314.7</v>
      </c>
      <c r="E36" s="10">
        <f t="shared" si="1"/>
        <v>8041.7</v>
      </c>
      <c r="F36" s="11">
        <f t="shared" si="1"/>
        <v>7768.7</v>
      </c>
    </row>
    <row r="37" spans="1:6" ht="13.5">
      <c r="A37">
        <v>320</v>
      </c>
      <c r="B37" s="9">
        <f t="shared" si="1"/>
        <v>9156.4</v>
      </c>
      <c r="C37" s="10">
        <f t="shared" si="1"/>
        <v>8883.4</v>
      </c>
      <c r="D37" s="10">
        <f t="shared" si="1"/>
        <v>8610.4</v>
      </c>
      <c r="E37" s="10">
        <f t="shared" si="1"/>
        <v>8337.4</v>
      </c>
      <c r="F37" s="11">
        <f t="shared" si="1"/>
        <v>8064.4</v>
      </c>
    </row>
    <row r="38" spans="1:6" ht="13.5">
      <c r="A38">
        <v>330</v>
      </c>
      <c r="B38" s="9">
        <f t="shared" si="1"/>
        <v>9452.1</v>
      </c>
      <c r="C38" s="10">
        <f t="shared" si="1"/>
        <v>9179.1</v>
      </c>
      <c r="D38" s="10">
        <f t="shared" si="1"/>
        <v>8906.1</v>
      </c>
      <c r="E38" s="10">
        <f t="shared" si="1"/>
        <v>8633.1</v>
      </c>
      <c r="F38" s="11">
        <f t="shared" si="1"/>
        <v>8360.1</v>
      </c>
    </row>
    <row r="39" spans="1:6" ht="13.5">
      <c r="A39">
        <v>340</v>
      </c>
      <c r="B39" s="9">
        <f t="shared" si="1"/>
        <v>9747.8</v>
      </c>
      <c r="C39" s="10">
        <f t="shared" si="1"/>
        <v>9474.8</v>
      </c>
      <c r="D39" s="10">
        <f t="shared" si="1"/>
        <v>9201.8</v>
      </c>
      <c r="E39" s="10">
        <f t="shared" si="1"/>
        <v>8928.8</v>
      </c>
      <c r="F39" s="11">
        <f t="shared" si="1"/>
        <v>8655.8</v>
      </c>
    </row>
    <row r="40" spans="1:6" ht="13.5">
      <c r="A40">
        <v>350</v>
      </c>
      <c r="B40" s="9">
        <f t="shared" si="1"/>
        <v>10043.5</v>
      </c>
      <c r="C40" s="10">
        <f t="shared" si="1"/>
        <v>9770.5</v>
      </c>
      <c r="D40" s="10">
        <f t="shared" si="1"/>
        <v>9497.5</v>
      </c>
      <c r="E40" s="10">
        <f t="shared" si="1"/>
        <v>9224.5</v>
      </c>
      <c r="F40" s="11">
        <f t="shared" si="1"/>
        <v>8951.5</v>
      </c>
    </row>
    <row r="41" spans="1:6" ht="13.5">
      <c r="A41">
        <v>360</v>
      </c>
      <c r="B41" s="9">
        <f aca="true" t="shared" si="2" ref="B41:F56">B$2+IF($A41-$A$4&gt;0,B$5*($A41-$A$4)+B$3*$A$3+B$4*($A$4-$A$3),IF($A41-$A$3&gt;0,B$4*($A41-$A$3)+B$3*$A$3,$B$3*$A41))</f>
        <v>10339.2</v>
      </c>
      <c r="C41" s="10">
        <f t="shared" si="2"/>
        <v>10066.2</v>
      </c>
      <c r="D41" s="10">
        <f t="shared" si="2"/>
        <v>9793.2</v>
      </c>
      <c r="E41" s="10">
        <f t="shared" si="2"/>
        <v>9520.2</v>
      </c>
      <c r="F41" s="11">
        <f t="shared" si="2"/>
        <v>9247.2</v>
      </c>
    </row>
    <row r="42" spans="1:6" ht="13.5">
      <c r="A42">
        <v>370</v>
      </c>
      <c r="B42" s="9">
        <f t="shared" si="2"/>
        <v>10634.900000000001</v>
      </c>
      <c r="C42" s="10">
        <f t="shared" si="2"/>
        <v>10361.900000000001</v>
      </c>
      <c r="D42" s="10">
        <f t="shared" si="2"/>
        <v>10088.900000000001</v>
      </c>
      <c r="E42" s="10">
        <f t="shared" si="2"/>
        <v>9815.900000000001</v>
      </c>
      <c r="F42" s="11">
        <f t="shared" si="2"/>
        <v>9542.900000000001</v>
      </c>
    </row>
    <row r="43" spans="1:6" ht="13.5">
      <c r="A43">
        <v>380</v>
      </c>
      <c r="B43" s="9">
        <f t="shared" si="2"/>
        <v>10930.599999999999</v>
      </c>
      <c r="C43" s="10">
        <f t="shared" si="2"/>
        <v>10657.599999999999</v>
      </c>
      <c r="D43" s="10">
        <f t="shared" si="2"/>
        <v>10384.599999999999</v>
      </c>
      <c r="E43" s="10">
        <f t="shared" si="2"/>
        <v>10111.599999999999</v>
      </c>
      <c r="F43" s="11">
        <f t="shared" si="2"/>
        <v>9838.599999999999</v>
      </c>
    </row>
    <row r="44" spans="1:6" ht="13.5">
      <c r="A44">
        <v>390</v>
      </c>
      <c r="B44" s="9">
        <f t="shared" si="2"/>
        <v>11226.3</v>
      </c>
      <c r="C44" s="10">
        <f t="shared" si="2"/>
        <v>10953.3</v>
      </c>
      <c r="D44" s="10">
        <f t="shared" si="2"/>
        <v>10680.3</v>
      </c>
      <c r="E44" s="10">
        <f t="shared" si="2"/>
        <v>10407.3</v>
      </c>
      <c r="F44" s="11">
        <f t="shared" si="2"/>
        <v>10134.3</v>
      </c>
    </row>
    <row r="45" spans="1:6" ht="13.5">
      <c r="A45">
        <v>400</v>
      </c>
      <c r="B45" s="9">
        <f t="shared" si="2"/>
        <v>11522</v>
      </c>
      <c r="C45" s="10">
        <f t="shared" si="2"/>
        <v>11249</v>
      </c>
      <c r="D45" s="10">
        <f t="shared" si="2"/>
        <v>10976</v>
      </c>
      <c r="E45" s="10">
        <f t="shared" si="2"/>
        <v>10703</v>
      </c>
      <c r="F45" s="11">
        <f t="shared" si="2"/>
        <v>10430</v>
      </c>
    </row>
    <row r="46" spans="1:6" ht="13.5">
      <c r="A46">
        <v>410</v>
      </c>
      <c r="B46" s="9">
        <f t="shared" si="2"/>
        <v>11817.7</v>
      </c>
      <c r="C46" s="10">
        <f t="shared" si="2"/>
        <v>11544.7</v>
      </c>
      <c r="D46" s="10">
        <f t="shared" si="2"/>
        <v>11271.7</v>
      </c>
      <c r="E46" s="10">
        <f t="shared" si="2"/>
        <v>10998.7</v>
      </c>
      <c r="F46" s="11">
        <f t="shared" si="2"/>
        <v>10725.7</v>
      </c>
    </row>
    <row r="47" spans="1:6" ht="13.5">
      <c r="A47">
        <v>420</v>
      </c>
      <c r="B47" s="9">
        <f t="shared" si="2"/>
        <v>12113.400000000001</v>
      </c>
      <c r="C47" s="10">
        <f t="shared" si="2"/>
        <v>11840.400000000001</v>
      </c>
      <c r="D47" s="10">
        <f t="shared" si="2"/>
        <v>11567.400000000001</v>
      </c>
      <c r="E47" s="10">
        <f t="shared" si="2"/>
        <v>11294.400000000001</v>
      </c>
      <c r="F47" s="11">
        <f t="shared" si="2"/>
        <v>11021.400000000001</v>
      </c>
    </row>
    <row r="48" spans="1:6" ht="13.5">
      <c r="A48">
        <v>430</v>
      </c>
      <c r="B48" s="9">
        <f t="shared" si="2"/>
        <v>12409.099999999999</v>
      </c>
      <c r="C48" s="10">
        <f t="shared" si="2"/>
        <v>12136.099999999999</v>
      </c>
      <c r="D48" s="10">
        <f t="shared" si="2"/>
        <v>11863.099999999999</v>
      </c>
      <c r="E48" s="10">
        <f t="shared" si="2"/>
        <v>11590.099999999999</v>
      </c>
      <c r="F48" s="11">
        <f t="shared" si="2"/>
        <v>11317.099999999999</v>
      </c>
    </row>
    <row r="49" spans="1:6" ht="13.5">
      <c r="A49">
        <v>440</v>
      </c>
      <c r="B49" s="9">
        <f t="shared" si="2"/>
        <v>12704.8</v>
      </c>
      <c r="C49" s="10">
        <f t="shared" si="2"/>
        <v>12431.8</v>
      </c>
      <c r="D49" s="10">
        <f t="shared" si="2"/>
        <v>12158.8</v>
      </c>
      <c r="E49" s="10">
        <f t="shared" si="2"/>
        <v>11885.8</v>
      </c>
      <c r="F49" s="11">
        <f t="shared" si="2"/>
        <v>11612.8</v>
      </c>
    </row>
    <row r="50" spans="1:6" ht="13.5">
      <c r="A50">
        <v>450</v>
      </c>
      <c r="B50" s="9">
        <f t="shared" si="2"/>
        <v>13000.5</v>
      </c>
      <c r="C50" s="10">
        <f t="shared" si="2"/>
        <v>12727.5</v>
      </c>
      <c r="D50" s="10">
        <f t="shared" si="2"/>
        <v>12454.5</v>
      </c>
      <c r="E50" s="10">
        <f t="shared" si="2"/>
        <v>12181.5</v>
      </c>
      <c r="F50" s="11">
        <f t="shared" si="2"/>
        <v>11908.5</v>
      </c>
    </row>
    <row r="51" spans="1:6" ht="13.5">
      <c r="A51">
        <v>460</v>
      </c>
      <c r="B51" s="9">
        <f t="shared" si="2"/>
        <v>13296.2</v>
      </c>
      <c r="C51" s="10">
        <f t="shared" si="2"/>
        <v>13023.2</v>
      </c>
      <c r="D51" s="10">
        <f t="shared" si="2"/>
        <v>12750.2</v>
      </c>
      <c r="E51" s="10">
        <f t="shared" si="2"/>
        <v>12477.2</v>
      </c>
      <c r="F51" s="11">
        <f t="shared" si="2"/>
        <v>12204.2</v>
      </c>
    </row>
    <row r="52" spans="1:6" ht="13.5">
      <c r="A52">
        <v>470</v>
      </c>
      <c r="B52" s="9">
        <f t="shared" si="2"/>
        <v>13591.9</v>
      </c>
      <c r="C52" s="10">
        <f t="shared" si="2"/>
        <v>13318.9</v>
      </c>
      <c r="D52" s="10">
        <f t="shared" si="2"/>
        <v>13045.9</v>
      </c>
      <c r="E52" s="10">
        <f t="shared" si="2"/>
        <v>12772.9</v>
      </c>
      <c r="F52" s="11">
        <f t="shared" si="2"/>
        <v>12499.9</v>
      </c>
    </row>
    <row r="53" spans="1:6" ht="13.5">
      <c r="A53">
        <v>480</v>
      </c>
      <c r="B53" s="9">
        <f t="shared" si="2"/>
        <v>13887.6</v>
      </c>
      <c r="C53" s="10">
        <f t="shared" si="2"/>
        <v>13614.6</v>
      </c>
      <c r="D53" s="10">
        <f t="shared" si="2"/>
        <v>13341.6</v>
      </c>
      <c r="E53" s="10">
        <f t="shared" si="2"/>
        <v>13068.6</v>
      </c>
      <c r="F53" s="11">
        <f t="shared" si="2"/>
        <v>12795.6</v>
      </c>
    </row>
    <row r="54" spans="1:6" ht="13.5">
      <c r="A54">
        <v>490</v>
      </c>
      <c r="B54" s="9">
        <f t="shared" si="2"/>
        <v>14183.3</v>
      </c>
      <c r="C54" s="10">
        <f t="shared" si="2"/>
        <v>13910.3</v>
      </c>
      <c r="D54" s="10">
        <f t="shared" si="2"/>
        <v>13637.3</v>
      </c>
      <c r="E54" s="10">
        <f t="shared" si="2"/>
        <v>13364.3</v>
      </c>
      <c r="F54" s="11">
        <f t="shared" si="2"/>
        <v>13091.3</v>
      </c>
    </row>
    <row r="55" spans="1:6" ht="13.5">
      <c r="A55">
        <v>500</v>
      </c>
      <c r="B55" s="9">
        <f t="shared" si="2"/>
        <v>14479</v>
      </c>
      <c r="C55" s="10">
        <f t="shared" si="2"/>
        <v>14206</v>
      </c>
      <c r="D55" s="10">
        <f t="shared" si="2"/>
        <v>13933</v>
      </c>
      <c r="E55" s="10">
        <f t="shared" si="2"/>
        <v>13660</v>
      </c>
      <c r="F55" s="11">
        <f t="shared" si="2"/>
        <v>13387</v>
      </c>
    </row>
    <row r="56" spans="1:6" ht="13.5">
      <c r="A56">
        <v>510</v>
      </c>
      <c r="B56" s="9">
        <f t="shared" si="2"/>
        <v>14774.7</v>
      </c>
      <c r="C56" s="10">
        <f t="shared" si="2"/>
        <v>14501.7</v>
      </c>
      <c r="D56" s="10">
        <f t="shared" si="2"/>
        <v>14228.7</v>
      </c>
      <c r="E56" s="10">
        <f t="shared" si="2"/>
        <v>13955.7</v>
      </c>
      <c r="F56" s="11">
        <f t="shared" si="2"/>
        <v>13682.7</v>
      </c>
    </row>
    <row r="57" spans="1:6" ht="13.5">
      <c r="A57">
        <v>520</v>
      </c>
      <c r="B57" s="9">
        <f aca="true" t="shared" si="3" ref="B57:F72">B$2+IF($A57-$A$4&gt;0,B$5*($A57-$A$4)+B$3*$A$3+B$4*($A$4-$A$3),IF($A57-$A$3&gt;0,B$4*($A57-$A$3)+B$3*$A$3,$B$3*$A57))</f>
        <v>15070.399999999998</v>
      </c>
      <c r="C57" s="10">
        <f t="shared" si="3"/>
        <v>14797.399999999998</v>
      </c>
      <c r="D57" s="10">
        <f t="shared" si="3"/>
        <v>14524.399999999998</v>
      </c>
      <c r="E57" s="10">
        <f t="shared" si="3"/>
        <v>14251.399999999998</v>
      </c>
      <c r="F57" s="11">
        <f t="shared" si="3"/>
        <v>13978.399999999998</v>
      </c>
    </row>
    <row r="58" spans="1:6" ht="13.5">
      <c r="A58">
        <v>530</v>
      </c>
      <c r="B58" s="9">
        <f t="shared" si="3"/>
        <v>15366.099999999999</v>
      </c>
      <c r="C58" s="10">
        <f t="shared" si="3"/>
        <v>15093.099999999999</v>
      </c>
      <c r="D58" s="10">
        <f t="shared" si="3"/>
        <v>14820.099999999999</v>
      </c>
      <c r="E58" s="10">
        <f t="shared" si="3"/>
        <v>14547.099999999999</v>
      </c>
      <c r="F58" s="11">
        <f t="shared" si="3"/>
        <v>14274.099999999999</v>
      </c>
    </row>
    <row r="59" spans="1:6" ht="13.5">
      <c r="A59">
        <v>540</v>
      </c>
      <c r="B59" s="9">
        <f t="shared" si="3"/>
        <v>15661.8</v>
      </c>
      <c r="C59" s="10">
        <f t="shared" si="3"/>
        <v>15388.8</v>
      </c>
      <c r="D59" s="10">
        <f t="shared" si="3"/>
        <v>15115.8</v>
      </c>
      <c r="E59" s="10">
        <f t="shared" si="3"/>
        <v>14842.8</v>
      </c>
      <c r="F59" s="11">
        <f t="shared" si="3"/>
        <v>14569.8</v>
      </c>
    </row>
    <row r="60" spans="1:6" ht="13.5">
      <c r="A60">
        <v>550</v>
      </c>
      <c r="B60" s="9">
        <f t="shared" si="3"/>
        <v>15957.5</v>
      </c>
      <c r="C60" s="10">
        <f t="shared" si="3"/>
        <v>15684.5</v>
      </c>
      <c r="D60" s="10">
        <f t="shared" si="3"/>
        <v>15411.5</v>
      </c>
      <c r="E60" s="10">
        <f t="shared" si="3"/>
        <v>15138.5</v>
      </c>
      <c r="F60" s="11">
        <f t="shared" si="3"/>
        <v>14865.5</v>
      </c>
    </row>
    <row r="61" spans="1:6" ht="13.5">
      <c r="A61">
        <v>560</v>
      </c>
      <c r="B61" s="9">
        <f t="shared" si="3"/>
        <v>16253.2</v>
      </c>
      <c r="C61" s="10">
        <f t="shared" si="3"/>
        <v>15980.2</v>
      </c>
      <c r="D61" s="10">
        <f t="shared" si="3"/>
        <v>15707.2</v>
      </c>
      <c r="E61" s="10">
        <f t="shared" si="3"/>
        <v>15434.2</v>
      </c>
      <c r="F61" s="11">
        <f t="shared" si="3"/>
        <v>15161.2</v>
      </c>
    </row>
    <row r="62" spans="1:6" ht="13.5">
      <c r="A62">
        <v>570</v>
      </c>
      <c r="B62" s="9">
        <f t="shared" si="3"/>
        <v>16548.899999999998</v>
      </c>
      <c r="C62" s="10">
        <f t="shared" si="3"/>
        <v>16275.899999999998</v>
      </c>
      <c r="D62" s="10">
        <f t="shared" si="3"/>
        <v>16002.899999999998</v>
      </c>
      <c r="E62" s="10">
        <f t="shared" si="3"/>
        <v>15729.899999999998</v>
      </c>
      <c r="F62" s="11">
        <f t="shared" si="3"/>
        <v>15456.899999999998</v>
      </c>
    </row>
    <row r="63" spans="1:6" ht="13.5">
      <c r="A63">
        <v>580</v>
      </c>
      <c r="B63" s="9">
        <f t="shared" si="3"/>
        <v>16844.6</v>
      </c>
      <c r="C63" s="10">
        <f t="shared" si="3"/>
        <v>16571.6</v>
      </c>
      <c r="D63" s="10">
        <f t="shared" si="3"/>
        <v>16298.599999999999</v>
      </c>
      <c r="E63" s="10">
        <f t="shared" si="3"/>
        <v>16025.599999999999</v>
      </c>
      <c r="F63" s="11">
        <f t="shared" si="3"/>
        <v>15752.599999999999</v>
      </c>
    </row>
    <row r="64" spans="1:6" ht="13.5">
      <c r="A64">
        <v>590</v>
      </c>
      <c r="B64" s="9">
        <f t="shared" si="3"/>
        <v>17140.3</v>
      </c>
      <c r="C64" s="10">
        <f t="shared" si="3"/>
        <v>16867.3</v>
      </c>
      <c r="D64" s="10">
        <f t="shared" si="3"/>
        <v>16594.3</v>
      </c>
      <c r="E64" s="10">
        <f t="shared" si="3"/>
        <v>16321.3</v>
      </c>
      <c r="F64" s="11">
        <f t="shared" si="3"/>
        <v>16048.3</v>
      </c>
    </row>
    <row r="65" spans="1:6" ht="13.5">
      <c r="A65">
        <v>600</v>
      </c>
      <c r="B65" s="9">
        <f t="shared" si="3"/>
        <v>17436</v>
      </c>
      <c r="C65" s="10">
        <f t="shared" si="3"/>
        <v>17163</v>
      </c>
      <c r="D65" s="10">
        <f t="shared" si="3"/>
        <v>16890</v>
      </c>
      <c r="E65" s="10">
        <f t="shared" si="3"/>
        <v>16617</v>
      </c>
      <c r="F65" s="11">
        <f t="shared" si="3"/>
        <v>16344</v>
      </c>
    </row>
    <row r="66" spans="1:6" ht="13.5">
      <c r="A66">
        <v>610</v>
      </c>
      <c r="B66" s="9">
        <f t="shared" si="3"/>
        <v>17731.7</v>
      </c>
      <c r="C66" s="10">
        <f t="shared" si="3"/>
        <v>17458.7</v>
      </c>
      <c r="D66" s="10">
        <f t="shared" si="3"/>
        <v>17185.7</v>
      </c>
      <c r="E66" s="10">
        <f t="shared" si="3"/>
        <v>16912.7</v>
      </c>
      <c r="F66" s="11">
        <f t="shared" si="3"/>
        <v>16639.7</v>
      </c>
    </row>
    <row r="67" spans="1:6" ht="13.5">
      <c r="A67">
        <v>620</v>
      </c>
      <c r="B67" s="9">
        <f t="shared" si="3"/>
        <v>18027.399999999998</v>
      </c>
      <c r="C67" s="10">
        <f t="shared" si="3"/>
        <v>17754.399999999998</v>
      </c>
      <c r="D67" s="10">
        <f t="shared" si="3"/>
        <v>17481.399999999998</v>
      </c>
      <c r="E67" s="10">
        <f t="shared" si="3"/>
        <v>17208.399999999998</v>
      </c>
      <c r="F67" s="11">
        <f t="shared" si="3"/>
        <v>16935.399999999998</v>
      </c>
    </row>
    <row r="68" spans="1:6" ht="13.5">
      <c r="A68">
        <v>630</v>
      </c>
      <c r="B68" s="9">
        <f t="shared" si="3"/>
        <v>18323.1</v>
      </c>
      <c r="C68" s="10">
        <f t="shared" si="3"/>
        <v>18050.1</v>
      </c>
      <c r="D68" s="10">
        <f t="shared" si="3"/>
        <v>17777.1</v>
      </c>
      <c r="E68" s="10">
        <f t="shared" si="3"/>
        <v>17504.1</v>
      </c>
      <c r="F68" s="11">
        <f t="shared" si="3"/>
        <v>17231.1</v>
      </c>
    </row>
    <row r="69" spans="1:6" ht="13.5">
      <c r="A69">
        <v>640</v>
      </c>
      <c r="B69" s="9">
        <f t="shared" si="3"/>
        <v>18618.8</v>
      </c>
      <c r="C69" s="10">
        <f t="shared" si="3"/>
        <v>18345.8</v>
      </c>
      <c r="D69" s="10">
        <f t="shared" si="3"/>
        <v>18072.8</v>
      </c>
      <c r="E69" s="10">
        <f t="shared" si="3"/>
        <v>17799.8</v>
      </c>
      <c r="F69" s="11">
        <f t="shared" si="3"/>
        <v>17526.8</v>
      </c>
    </row>
    <row r="70" spans="1:6" ht="13.5">
      <c r="A70">
        <v>650</v>
      </c>
      <c r="B70" s="9">
        <f t="shared" si="3"/>
        <v>18914.5</v>
      </c>
      <c r="C70" s="10">
        <f t="shared" si="3"/>
        <v>18641.5</v>
      </c>
      <c r="D70" s="10">
        <f t="shared" si="3"/>
        <v>18368.5</v>
      </c>
      <c r="E70" s="10">
        <f t="shared" si="3"/>
        <v>18095.5</v>
      </c>
      <c r="F70" s="11">
        <f t="shared" si="3"/>
        <v>17822.5</v>
      </c>
    </row>
    <row r="71" spans="1:6" ht="13.5">
      <c r="A71">
        <v>660</v>
      </c>
      <c r="B71" s="9">
        <f t="shared" si="3"/>
        <v>19210.2</v>
      </c>
      <c r="C71" s="10">
        <f t="shared" si="3"/>
        <v>18937.2</v>
      </c>
      <c r="D71" s="10">
        <f t="shared" si="3"/>
        <v>18664.2</v>
      </c>
      <c r="E71" s="10">
        <f t="shared" si="3"/>
        <v>18391.2</v>
      </c>
      <c r="F71" s="11">
        <f t="shared" si="3"/>
        <v>18118.2</v>
      </c>
    </row>
    <row r="72" spans="1:6" ht="13.5">
      <c r="A72">
        <v>670</v>
      </c>
      <c r="B72" s="9">
        <f t="shared" si="3"/>
        <v>19505.899999999998</v>
      </c>
      <c r="C72" s="10">
        <f t="shared" si="3"/>
        <v>19232.899999999998</v>
      </c>
      <c r="D72" s="10">
        <f t="shared" si="3"/>
        <v>18959.899999999998</v>
      </c>
      <c r="E72" s="10">
        <f t="shared" si="3"/>
        <v>18686.899999999998</v>
      </c>
      <c r="F72" s="11">
        <f t="shared" si="3"/>
        <v>18413.899999999998</v>
      </c>
    </row>
    <row r="73" spans="1:6" ht="13.5">
      <c r="A73">
        <v>680</v>
      </c>
      <c r="B73" s="9">
        <f aca="true" t="shared" si="4" ref="B73:F75">B$2+IF($A73-$A$4&gt;0,B$5*($A73-$A$4)+B$3*$A$3+B$4*($A$4-$A$3),IF($A73-$A$3&gt;0,B$4*($A73-$A$3)+B$3*$A$3,$B$3*$A73))</f>
        <v>19801.6</v>
      </c>
      <c r="C73" s="10">
        <f t="shared" si="4"/>
        <v>19528.6</v>
      </c>
      <c r="D73" s="10">
        <f t="shared" si="4"/>
        <v>19255.6</v>
      </c>
      <c r="E73" s="10">
        <f t="shared" si="4"/>
        <v>18982.6</v>
      </c>
      <c r="F73" s="11">
        <f t="shared" si="4"/>
        <v>18709.6</v>
      </c>
    </row>
    <row r="74" spans="1:6" ht="13.5">
      <c r="A74">
        <v>690</v>
      </c>
      <c r="B74" s="9">
        <f t="shared" si="4"/>
        <v>20097.3</v>
      </c>
      <c r="C74" s="10">
        <f t="shared" si="4"/>
        <v>19824.3</v>
      </c>
      <c r="D74" s="10">
        <f t="shared" si="4"/>
        <v>19551.3</v>
      </c>
      <c r="E74" s="10">
        <f t="shared" si="4"/>
        <v>19278.3</v>
      </c>
      <c r="F74" s="11">
        <f t="shared" si="4"/>
        <v>19005.3</v>
      </c>
    </row>
    <row r="75" spans="1:6" ht="13.5">
      <c r="A75">
        <v>700</v>
      </c>
      <c r="B75" s="12">
        <f t="shared" si="4"/>
        <v>20393</v>
      </c>
      <c r="C75" s="13">
        <f t="shared" si="4"/>
        <v>20120</v>
      </c>
      <c r="D75" s="13">
        <f t="shared" si="4"/>
        <v>19847</v>
      </c>
      <c r="E75" s="13">
        <f t="shared" si="4"/>
        <v>19574</v>
      </c>
      <c r="F75" s="14">
        <f t="shared" si="4"/>
        <v>19301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F75"/>
  <sheetViews>
    <sheetView workbookViewId="0" topLeftCell="A1">
      <selection activeCell="A1" sqref="A1"/>
    </sheetView>
  </sheetViews>
  <sheetFormatPr defaultColWidth="9.00390625" defaultRowHeight="13.5"/>
  <cols>
    <col min="1" max="6" width="6.25390625" style="0" customWidth="1"/>
  </cols>
  <sheetData>
    <row r="8" spans="2:6" ht="13.5">
      <c r="B8">
        <f>'新料金'!B8</f>
        <v>60</v>
      </c>
      <c r="C8">
        <f>'新料金'!C8</f>
        <v>50</v>
      </c>
      <c r="D8">
        <f>'新料金'!D8</f>
        <v>40</v>
      </c>
      <c r="E8">
        <f>'新料金'!E8</f>
        <v>30</v>
      </c>
      <c r="F8">
        <f>'新料金'!F8</f>
        <v>20</v>
      </c>
    </row>
    <row r="9" spans="1:6" ht="13.5">
      <c r="A9">
        <f>'新料金'!A9</f>
        <v>40</v>
      </c>
      <c r="B9">
        <f>'新料金'!B9-'旧料金'!B9</f>
        <v>29.59999999999991</v>
      </c>
      <c r="C9">
        <f>'新料金'!C9-'旧料金'!C9</f>
        <v>29.59999999999991</v>
      </c>
      <c r="D9">
        <f>'新料金'!D9-'旧料金'!D9</f>
        <v>29.59999999999991</v>
      </c>
      <c r="E9">
        <f>'新料金'!E9-'旧料金'!E9</f>
        <v>29.59999999999991</v>
      </c>
      <c r="F9">
        <f>'新料金'!F9-'旧料金'!F9</f>
        <v>29.59999999999991</v>
      </c>
    </row>
    <row r="10" spans="1:6" ht="13.5">
      <c r="A10">
        <f>'新料金'!A10</f>
        <v>50</v>
      </c>
      <c r="B10">
        <f>'新料金'!B10-'旧料金'!B10</f>
        <v>37</v>
      </c>
      <c r="C10">
        <f>'新料金'!C10-'旧料金'!C10</f>
        <v>37</v>
      </c>
      <c r="D10">
        <f>'新料金'!D10-'旧料金'!D10</f>
        <v>37</v>
      </c>
      <c r="E10">
        <f>'新料金'!E10-'旧料金'!E10</f>
        <v>37</v>
      </c>
      <c r="F10">
        <f>'新料金'!F10-'旧料金'!F10</f>
        <v>37</v>
      </c>
    </row>
    <row r="11" spans="1:6" ht="13.5">
      <c r="A11">
        <f>'新料金'!A11</f>
        <v>60</v>
      </c>
      <c r="B11">
        <f>'新料金'!B11-'旧料金'!B11</f>
        <v>44.40000000000009</v>
      </c>
      <c r="C11">
        <f>'新料金'!C11-'旧料金'!C11</f>
        <v>44.40000000000009</v>
      </c>
      <c r="D11">
        <f>'新料金'!D11-'旧料金'!D11</f>
        <v>44.40000000000009</v>
      </c>
      <c r="E11">
        <f>'新料金'!E11-'旧料金'!E11</f>
        <v>44.399999999999864</v>
      </c>
      <c r="F11">
        <f>'新料金'!F11-'旧料金'!F11</f>
        <v>44.399999999999864</v>
      </c>
    </row>
    <row r="12" spans="1:6" ht="13.5">
      <c r="A12">
        <f>'新料金'!A12</f>
        <v>70</v>
      </c>
      <c r="B12">
        <f>'新料金'!B12-'旧料金'!B12</f>
        <v>51.79999999999973</v>
      </c>
      <c r="C12">
        <f>'新料金'!C12-'旧料金'!C12</f>
        <v>51.79999999999973</v>
      </c>
      <c r="D12">
        <f>'新料金'!D12-'旧料金'!D12</f>
        <v>51.79999999999973</v>
      </c>
      <c r="E12">
        <f>'新料金'!E12-'旧料金'!E12</f>
        <v>51.79999999999973</v>
      </c>
      <c r="F12">
        <f>'新料金'!F12-'旧料金'!F12</f>
        <v>51.799999999999955</v>
      </c>
    </row>
    <row r="13" spans="1:6" ht="13.5">
      <c r="A13">
        <f>'新料金'!A13</f>
        <v>80</v>
      </c>
      <c r="B13">
        <f>'新料金'!B13-'旧料金'!B13</f>
        <v>59.19999999999982</v>
      </c>
      <c r="C13">
        <f>'新料金'!C13-'旧料金'!C13</f>
        <v>59.19999999999982</v>
      </c>
      <c r="D13">
        <f>'新料金'!D13-'旧料金'!D13</f>
        <v>59.19999999999982</v>
      </c>
      <c r="E13">
        <f>'新料金'!E13-'旧料金'!E13</f>
        <v>59.19999999999982</v>
      </c>
      <c r="F13">
        <f>'新料金'!F13-'旧料金'!F13</f>
        <v>59.200000000000045</v>
      </c>
    </row>
    <row r="14" spans="1:6" ht="13.5">
      <c r="A14">
        <f>'新料金'!A14</f>
        <v>90</v>
      </c>
      <c r="B14">
        <f>'新料金'!B14-'旧料金'!B14</f>
        <v>66.59999999999991</v>
      </c>
      <c r="C14">
        <f>'新料金'!C14-'旧料金'!C14</f>
        <v>66.59999999999991</v>
      </c>
      <c r="D14">
        <f>'新料金'!D14-'旧料金'!D14</f>
        <v>66.59999999999991</v>
      </c>
      <c r="E14">
        <f>'新料金'!E14-'旧料金'!E14</f>
        <v>66.59999999999991</v>
      </c>
      <c r="F14">
        <f>'新料金'!F14-'旧料金'!F14</f>
        <v>66.59999999999991</v>
      </c>
    </row>
    <row r="15" spans="1:6" ht="13.5">
      <c r="A15">
        <f>'新料金'!A15</f>
        <v>100</v>
      </c>
      <c r="B15">
        <f>'新料金'!B15-'旧料金'!B15</f>
        <v>74</v>
      </c>
      <c r="C15">
        <f>'新料金'!C15-'旧料金'!C15</f>
        <v>74</v>
      </c>
      <c r="D15">
        <f>'新料金'!D15-'旧料金'!D15</f>
        <v>74</v>
      </c>
      <c r="E15">
        <f>'新料金'!E15-'旧料金'!E15</f>
        <v>74</v>
      </c>
      <c r="F15">
        <f>'新料金'!F15-'旧料金'!F15</f>
        <v>74</v>
      </c>
    </row>
    <row r="16" spans="1:6" ht="13.5">
      <c r="A16">
        <f>'新料金'!A16</f>
        <v>110</v>
      </c>
      <c r="B16">
        <f>'新料金'!B16-'旧料金'!B16</f>
        <v>81.39999999999964</v>
      </c>
      <c r="C16">
        <f>'新料金'!C16-'旧料金'!C16</f>
        <v>81.39999999999964</v>
      </c>
      <c r="D16">
        <f>'新料金'!D16-'旧料金'!D16</f>
        <v>81.39999999999964</v>
      </c>
      <c r="E16">
        <f>'新料金'!E16-'旧料金'!E16</f>
        <v>81.39999999999964</v>
      </c>
      <c r="F16">
        <f>'新料金'!F16-'旧料金'!F16</f>
        <v>81.39999999999964</v>
      </c>
    </row>
    <row r="17" spans="1:6" ht="13.5">
      <c r="A17">
        <f>'新料金'!A17</f>
        <v>120</v>
      </c>
      <c r="B17">
        <f>'新料金'!B17-'旧料金'!B17</f>
        <v>88.79999999999973</v>
      </c>
      <c r="C17">
        <f>'新料金'!C17-'旧料金'!C17</f>
        <v>88.79999999999973</v>
      </c>
      <c r="D17">
        <f>'新料金'!D17-'旧料金'!D17</f>
        <v>88.79999999999973</v>
      </c>
      <c r="E17">
        <f>'新料金'!E17-'旧料金'!E17</f>
        <v>88.79999999999973</v>
      </c>
      <c r="F17">
        <f>'新料金'!F17-'旧料金'!F17</f>
        <v>88.79999999999973</v>
      </c>
    </row>
    <row r="18" spans="1:6" ht="13.5">
      <c r="A18">
        <f>'新料金'!A18</f>
        <v>130</v>
      </c>
      <c r="B18">
        <f>'新料金'!B18-'旧料金'!B18</f>
        <v>111.79999999999927</v>
      </c>
      <c r="C18">
        <f>'新料金'!C18-'旧料金'!C18</f>
        <v>111.79999999999973</v>
      </c>
      <c r="D18">
        <f>'新料金'!D18-'旧料金'!D18</f>
        <v>111.79999999999973</v>
      </c>
      <c r="E18">
        <f>'新料金'!E18-'旧料金'!E18</f>
        <v>111.79999999999973</v>
      </c>
      <c r="F18">
        <f>'新料金'!F18-'旧料金'!F18</f>
        <v>111.79999999999973</v>
      </c>
    </row>
    <row r="19" spans="1:6" ht="13.5">
      <c r="A19">
        <f>'新料金'!A19</f>
        <v>140</v>
      </c>
      <c r="B19">
        <f>'新料金'!B19-'旧料金'!B19</f>
        <v>134.79999999999927</v>
      </c>
      <c r="C19">
        <f>'新料金'!C19-'旧料金'!C19</f>
        <v>134.79999999999973</v>
      </c>
      <c r="D19">
        <f>'新料金'!D19-'旧料金'!D19</f>
        <v>134.79999999999973</v>
      </c>
      <c r="E19">
        <f>'新料金'!E19-'旧料金'!E19</f>
        <v>134.79999999999973</v>
      </c>
      <c r="F19">
        <f>'新料金'!F19-'旧料金'!F19</f>
        <v>134.79999999999973</v>
      </c>
    </row>
    <row r="20" spans="1:6" ht="13.5">
      <c r="A20">
        <f>'新料金'!A20</f>
        <v>150</v>
      </c>
      <c r="B20">
        <f>'新料金'!B20-'旧料金'!B20</f>
        <v>157.80000000000018</v>
      </c>
      <c r="C20">
        <f>'新料金'!C20-'旧料金'!C20</f>
        <v>157.80000000000018</v>
      </c>
      <c r="D20">
        <f>'新料金'!D20-'旧料金'!D20</f>
        <v>157.80000000000018</v>
      </c>
      <c r="E20">
        <f>'新料金'!E20-'旧料金'!E20</f>
        <v>157.80000000000018</v>
      </c>
      <c r="F20">
        <f>'新料金'!F20-'旧料金'!F20</f>
        <v>157.80000000000018</v>
      </c>
    </row>
    <row r="21" spans="1:6" ht="13.5">
      <c r="A21">
        <f>'新料金'!A21</f>
        <v>160</v>
      </c>
      <c r="B21">
        <f>'新料金'!B21-'旧料金'!B21</f>
        <v>180.80000000000018</v>
      </c>
      <c r="C21">
        <f>'新料金'!C21-'旧料金'!C21</f>
        <v>180.80000000000018</v>
      </c>
      <c r="D21">
        <f>'新料金'!D21-'旧料金'!D21</f>
        <v>180.80000000000018</v>
      </c>
      <c r="E21">
        <f>'新料金'!E21-'旧料金'!E21</f>
        <v>180.80000000000018</v>
      </c>
      <c r="F21">
        <f>'新料金'!F21-'旧料金'!F21</f>
        <v>180.79999999999973</v>
      </c>
    </row>
    <row r="22" spans="1:6" ht="13.5">
      <c r="A22">
        <f>'新料金'!A22</f>
        <v>170</v>
      </c>
      <c r="B22">
        <f>'新料金'!B22-'旧料金'!B22</f>
        <v>203.80000000000018</v>
      </c>
      <c r="C22">
        <f>'新料金'!C22-'旧料金'!C22</f>
        <v>203.80000000000018</v>
      </c>
      <c r="D22">
        <f>'新料金'!D22-'旧料金'!D22</f>
        <v>203.80000000000018</v>
      </c>
      <c r="E22">
        <f>'新料金'!E22-'旧料金'!E22</f>
        <v>203.80000000000018</v>
      </c>
      <c r="F22">
        <f>'新料金'!F22-'旧料金'!F22</f>
        <v>203.79999999999973</v>
      </c>
    </row>
    <row r="23" spans="1:6" ht="13.5">
      <c r="A23">
        <f>'新料金'!A23</f>
        <v>180</v>
      </c>
      <c r="B23">
        <f>'新料金'!B23-'旧料金'!B23</f>
        <v>226.80000000000018</v>
      </c>
      <c r="C23">
        <f>'新料金'!C23-'旧料金'!C23</f>
        <v>226.80000000000018</v>
      </c>
      <c r="D23">
        <f>'新料金'!D23-'旧料金'!D23</f>
        <v>226.80000000000018</v>
      </c>
      <c r="E23">
        <f>'新料金'!E23-'旧料金'!E23</f>
        <v>226.80000000000018</v>
      </c>
      <c r="F23">
        <f>'新料金'!F23-'旧料金'!F23</f>
        <v>226.80000000000018</v>
      </c>
    </row>
    <row r="24" spans="1:6" ht="13.5">
      <c r="A24">
        <f>'新料金'!A24</f>
        <v>190</v>
      </c>
      <c r="B24">
        <f>'新料金'!B24-'旧料金'!B24</f>
        <v>249.79999999999927</v>
      </c>
      <c r="C24">
        <f>'新料金'!C24-'旧料金'!C24</f>
        <v>249.79999999999927</v>
      </c>
      <c r="D24">
        <f>'新料金'!D24-'旧料金'!D24</f>
        <v>249.79999999999927</v>
      </c>
      <c r="E24">
        <f>'新料金'!E24-'旧料金'!E24</f>
        <v>249.79999999999927</v>
      </c>
      <c r="F24">
        <f>'新料金'!F24-'旧料金'!F24</f>
        <v>249.79999999999927</v>
      </c>
    </row>
    <row r="25" spans="1:6" ht="13.5">
      <c r="A25">
        <f>'新料金'!A25</f>
        <v>200</v>
      </c>
      <c r="B25">
        <f>'新料金'!B25-'旧料金'!B25</f>
        <v>272.8000000000002</v>
      </c>
      <c r="C25">
        <f>'新料金'!C25-'旧料金'!C25</f>
        <v>272.8000000000002</v>
      </c>
      <c r="D25">
        <f>'新料金'!D25-'旧料金'!D25</f>
        <v>272.8000000000002</v>
      </c>
      <c r="E25">
        <f>'新料金'!E25-'旧料金'!E25</f>
        <v>272.8000000000002</v>
      </c>
      <c r="F25">
        <f>'新料金'!F25-'旧料金'!F25</f>
        <v>272.8000000000002</v>
      </c>
    </row>
    <row r="26" spans="1:6" ht="13.5">
      <c r="A26">
        <f>'新料金'!A26</f>
        <v>210</v>
      </c>
      <c r="B26">
        <f>'新料金'!B26-'旧料金'!B26</f>
        <v>295.8000000000002</v>
      </c>
      <c r="C26">
        <f>'新料金'!C26-'旧料金'!C26</f>
        <v>295.8000000000002</v>
      </c>
      <c r="D26">
        <f>'新料金'!D26-'旧料金'!D26</f>
        <v>295.8000000000002</v>
      </c>
      <c r="E26">
        <f>'新料金'!E26-'旧料金'!E26</f>
        <v>295.8000000000002</v>
      </c>
      <c r="F26">
        <f>'新料金'!F26-'旧料金'!F26</f>
        <v>295.8000000000002</v>
      </c>
    </row>
    <row r="27" spans="1:6" ht="13.5">
      <c r="A27">
        <f>'新料金'!A27</f>
        <v>220</v>
      </c>
      <c r="B27">
        <f>'新料金'!B27-'旧料金'!B27</f>
        <v>318.8000000000002</v>
      </c>
      <c r="C27">
        <f>'新料金'!C27-'旧料金'!C27</f>
        <v>318.8000000000002</v>
      </c>
      <c r="D27">
        <f>'新料金'!D27-'旧料金'!D27</f>
        <v>318.8000000000002</v>
      </c>
      <c r="E27">
        <f>'新料金'!E27-'旧料金'!E27</f>
        <v>318.8000000000002</v>
      </c>
      <c r="F27">
        <f>'新料金'!F27-'旧料金'!F27</f>
        <v>318.8000000000002</v>
      </c>
    </row>
    <row r="28" spans="1:6" ht="13.5">
      <c r="A28">
        <f>'新料金'!A28</f>
        <v>230</v>
      </c>
      <c r="B28">
        <f>'新料金'!B28-'旧料金'!B28</f>
        <v>341.7999999999993</v>
      </c>
      <c r="C28">
        <f>'新料金'!C28-'旧料金'!C28</f>
        <v>341.7999999999993</v>
      </c>
      <c r="D28">
        <f>'新料金'!D28-'旧料金'!D28</f>
        <v>341.7999999999993</v>
      </c>
      <c r="E28">
        <f>'新料金'!E28-'旧料金'!E28</f>
        <v>341.7999999999993</v>
      </c>
      <c r="F28">
        <f>'新料金'!F28-'旧料金'!F28</f>
        <v>341.7999999999993</v>
      </c>
    </row>
    <row r="29" spans="1:6" ht="13.5">
      <c r="A29">
        <f>'新料金'!A29</f>
        <v>240</v>
      </c>
      <c r="B29">
        <f>'新料金'!B29-'旧料金'!B29</f>
        <v>364.7999999999993</v>
      </c>
      <c r="C29">
        <f>'新料金'!C29-'旧料金'!C29</f>
        <v>364.7999999999993</v>
      </c>
      <c r="D29">
        <f>'新料金'!D29-'旧料金'!D29</f>
        <v>364.7999999999993</v>
      </c>
      <c r="E29">
        <f>'新料金'!E29-'旧料金'!E29</f>
        <v>364.7999999999993</v>
      </c>
      <c r="F29">
        <f>'新料金'!F29-'旧料金'!F29</f>
        <v>364.7999999999993</v>
      </c>
    </row>
    <row r="30" spans="1:6" ht="13.5">
      <c r="A30">
        <f>'新料金'!A30</f>
        <v>250</v>
      </c>
      <c r="B30">
        <f>'新料金'!B30-'旧料金'!B30</f>
        <v>387.7999999999993</v>
      </c>
      <c r="C30">
        <f>'新料金'!C30-'旧料金'!C30</f>
        <v>387.7999999999993</v>
      </c>
      <c r="D30">
        <f>'新料金'!D30-'旧料金'!D30</f>
        <v>387.7999999999993</v>
      </c>
      <c r="E30">
        <f>'新料金'!E30-'旧料金'!E30</f>
        <v>387.7999999999993</v>
      </c>
      <c r="F30">
        <f>'新料金'!F30-'旧料金'!F30</f>
        <v>387.7999999999993</v>
      </c>
    </row>
    <row r="31" spans="1:6" ht="13.5">
      <c r="A31">
        <f>'新料金'!A31</f>
        <v>260</v>
      </c>
      <c r="B31">
        <f>'新料金'!B31-'旧料金'!B31</f>
        <v>410.8000000000002</v>
      </c>
      <c r="C31">
        <f>'新料金'!C31-'旧料金'!C31</f>
        <v>410.8000000000002</v>
      </c>
      <c r="D31">
        <f>'新料金'!D31-'旧料金'!D31</f>
        <v>410.8000000000002</v>
      </c>
      <c r="E31">
        <f>'新料金'!E31-'旧料金'!E31</f>
        <v>410.8000000000002</v>
      </c>
      <c r="F31">
        <f>'新料金'!F31-'旧料金'!F31</f>
        <v>410.8000000000002</v>
      </c>
    </row>
    <row r="32" spans="1:6" ht="13.5">
      <c r="A32">
        <f>'新料金'!A32</f>
        <v>270</v>
      </c>
      <c r="B32">
        <f>'新料金'!B32-'旧料金'!B32</f>
        <v>433.8000000000002</v>
      </c>
      <c r="C32">
        <f>'新料金'!C32-'旧料金'!C32</f>
        <v>433.8000000000002</v>
      </c>
      <c r="D32">
        <f>'新料金'!D32-'旧料金'!D32</f>
        <v>433.8000000000002</v>
      </c>
      <c r="E32">
        <f>'新料金'!E32-'旧料金'!E32</f>
        <v>433.8000000000002</v>
      </c>
      <c r="F32">
        <f>'新料金'!F32-'旧料金'!F32</f>
        <v>433.8000000000002</v>
      </c>
    </row>
    <row r="33" spans="1:6" ht="13.5">
      <c r="A33">
        <f>'新料金'!A33</f>
        <v>280</v>
      </c>
      <c r="B33">
        <f>'新料金'!B33-'旧料金'!B33</f>
        <v>456.8000000000002</v>
      </c>
      <c r="C33">
        <f>'新料金'!C33-'旧料金'!C33</f>
        <v>456.8000000000002</v>
      </c>
      <c r="D33">
        <f>'新料金'!D33-'旧料金'!D33</f>
        <v>456.8000000000002</v>
      </c>
      <c r="E33">
        <f>'新料金'!E33-'旧料金'!E33</f>
        <v>456.8000000000002</v>
      </c>
      <c r="F33">
        <f>'新料金'!F33-'旧料金'!F33</f>
        <v>456.8000000000002</v>
      </c>
    </row>
    <row r="34" spans="1:6" ht="13.5">
      <c r="A34">
        <f>'新料金'!A34</f>
        <v>290</v>
      </c>
      <c r="B34">
        <f>'新料金'!B34-'旧料金'!B34</f>
        <v>479.7999999999993</v>
      </c>
      <c r="C34">
        <f>'新料金'!C34-'旧料金'!C34</f>
        <v>479.7999999999993</v>
      </c>
      <c r="D34">
        <f>'新料金'!D34-'旧料金'!D34</f>
        <v>479.7999999999993</v>
      </c>
      <c r="E34">
        <f>'新料金'!E34-'旧料金'!E34</f>
        <v>479.7999999999993</v>
      </c>
      <c r="F34">
        <f>'新料金'!F34-'旧料金'!F34</f>
        <v>479.7999999999993</v>
      </c>
    </row>
    <row r="35" spans="1:6" ht="13.5">
      <c r="A35">
        <f>'新料金'!A35</f>
        <v>300</v>
      </c>
      <c r="B35">
        <f>'新料金'!B35-'旧料金'!B35</f>
        <v>502.7999999999993</v>
      </c>
      <c r="C35">
        <f>'新料金'!C35-'旧料金'!C35</f>
        <v>502.7999999999993</v>
      </c>
      <c r="D35">
        <f>'新料金'!D35-'旧料金'!D35</f>
        <v>502.7999999999993</v>
      </c>
      <c r="E35">
        <f>'新料金'!E35-'旧料金'!E35</f>
        <v>502.7999999999993</v>
      </c>
      <c r="F35">
        <f>'新料金'!F35-'旧料金'!F35</f>
        <v>502.7999999999993</v>
      </c>
    </row>
    <row r="36" spans="1:6" ht="13.5">
      <c r="A36">
        <f>'新料金'!A36</f>
        <v>310</v>
      </c>
      <c r="B36">
        <f>'新料金'!B36-'旧料金'!B36</f>
        <v>551.7000000000007</v>
      </c>
      <c r="C36">
        <f>'新料金'!C36-'旧料金'!C36</f>
        <v>551.7000000000007</v>
      </c>
      <c r="D36">
        <f>'新料金'!D36-'旧料金'!D36</f>
        <v>551.7000000000007</v>
      </c>
      <c r="E36">
        <f>'新料金'!E36-'旧料金'!E36</f>
        <v>551.6999999999998</v>
      </c>
      <c r="F36">
        <f>'新料金'!F36-'旧料金'!F36</f>
        <v>551.6999999999998</v>
      </c>
    </row>
    <row r="37" spans="1:6" ht="13.5">
      <c r="A37">
        <f>'新料金'!A37</f>
        <v>320</v>
      </c>
      <c r="B37">
        <f>'新料金'!B37-'旧料金'!B37</f>
        <v>600.6000000000004</v>
      </c>
      <c r="C37">
        <f>'新料金'!C37-'旧料金'!C37</f>
        <v>600.6000000000004</v>
      </c>
      <c r="D37">
        <f>'新料金'!D37-'旧料金'!D37</f>
        <v>600.5999999999995</v>
      </c>
      <c r="E37">
        <f>'新料金'!E37-'旧料金'!E37</f>
        <v>600.5999999999995</v>
      </c>
      <c r="F37">
        <f>'新料金'!F37-'旧料金'!F37</f>
        <v>600.5999999999995</v>
      </c>
    </row>
    <row r="38" spans="1:6" ht="13.5">
      <c r="A38">
        <f>'新料金'!A38</f>
        <v>330</v>
      </c>
      <c r="B38">
        <f>'新料金'!B38-'旧料金'!B38</f>
        <v>649.5</v>
      </c>
      <c r="C38">
        <f>'新料金'!C38-'旧料金'!C38</f>
        <v>649.5</v>
      </c>
      <c r="D38">
        <f>'新料金'!D38-'旧料金'!D38</f>
        <v>649.5</v>
      </c>
      <c r="E38">
        <f>'新料金'!E38-'旧料金'!E38</f>
        <v>649.5</v>
      </c>
      <c r="F38">
        <f>'新料金'!F38-'旧料金'!F38</f>
        <v>649.5</v>
      </c>
    </row>
    <row r="39" spans="1:6" ht="13.5">
      <c r="A39">
        <f>'新料金'!A39</f>
        <v>340</v>
      </c>
      <c r="B39">
        <f>'新料金'!B39-'旧料金'!B39</f>
        <v>698.3999999999978</v>
      </c>
      <c r="C39">
        <f>'新料金'!C39-'旧料金'!C39</f>
        <v>698.3999999999978</v>
      </c>
      <c r="D39">
        <f>'新料金'!D39-'旧料金'!D39</f>
        <v>698.3999999999978</v>
      </c>
      <c r="E39">
        <f>'新料金'!E39-'旧料金'!E39</f>
        <v>698.3999999999978</v>
      </c>
      <c r="F39">
        <f>'新料金'!F39-'旧料金'!F39</f>
        <v>698.3999999999987</v>
      </c>
    </row>
    <row r="40" spans="1:6" ht="13.5">
      <c r="A40">
        <f>'新料金'!A40</f>
        <v>350</v>
      </c>
      <c r="B40">
        <f>'新料金'!B40-'旧料金'!B40</f>
        <v>747.2999999999993</v>
      </c>
      <c r="C40">
        <f>'新料金'!C40-'旧料金'!C40</f>
        <v>747.2999999999993</v>
      </c>
      <c r="D40">
        <f>'新料金'!D40-'旧料金'!D40</f>
        <v>747.2999999999993</v>
      </c>
      <c r="E40">
        <f>'新料金'!E40-'旧料金'!E40</f>
        <v>747.2999999999993</v>
      </c>
      <c r="F40">
        <f>'新料金'!F40-'旧料金'!F40</f>
        <v>747.2999999999993</v>
      </c>
    </row>
    <row r="41" spans="1:6" ht="13.5">
      <c r="A41">
        <f>'新料金'!A41</f>
        <v>360</v>
      </c>
      <c r="B41">
        <f>'新料金'!B41-'旧料金'!B41</f>
        <v>796.2000000000007</v>
      </c>
      <c r="C41">
        <f>'新料金'!C41-'旧料金'!C41</f>
        <v>796.2000000000007</v>
      </c>
      <c r="D41">
        <f>'新料金'!D41-'旧料金'!D41</f>
        <v>796.2000000000007</v>
      </c>
      <c r="E41">
        <f>'新料金'!E41-'旧料金'!E41</f>
        <v>796.2000000000007</v>
      </c>
      <c r="F41">
        <f>'新料金'!F41-'旧料金'!F41</f>
        <v>796.2000000000007</v>
      </c>
    </row>
    <row r="42" spans="1:6" ht="13.5">
      <c r="A42">
        <f>'新料金'!A42</f>
        <v>370</v>
      </c>
      <c r="B42">
        <f>'新料金'!B42-'旧料金'!B42</f>
        <v>845.1000000000022</v>
      </c>
      <c r="C42">
        <f>'新料金'!C42-'旧料金'!C42</f>
        <v>845.1000000000022</v>
      </c>
      <c r="D42">
        <f>'新料金'!D42-'旧料金'!D42</f>
        <v>845.1000000000022</v>
      </c>
      <c r="E42">
        <f>'新料金'!E42-'旧料金'!E42</f>
        <v>845.1000000000022</v>
      </c>
      <c r="F42">
        <f>'新料金'!F42-'旧料金'!F42</f>
        <v>845.1000000000022</v>
      </c>
    </row>
    <row r="43" spans="1:6" ht="13.5">
      <c r="A43">
        <f>'新料金'!A43</f>
        <v>380</v>
      </c>
      <c r="B43">
        <f>'新料金'!B43-'旧料金'!B43</f>
        <v>893.9999999999982</v>
      </c>
      <c r="C43">
        <f>'新料金'!C43-'旧料金'!C43</f>
        <v>893.9999999999982</v>
      </c>
      <c r="D43">
        <f>'新料金'!D43-'旧料金'!D43</f>
        <v>893.9999999999982</v>
      </c>
      <c r="E43">
        <f>'新料金'!E43-'旧料金'!E43</f>
        <v>893.9999999999982</v>
      </c>
      <c r="F43">
        <f>'新料金'!F43-'旧料金'!F43</f>
        <v>893.9999999999982</v>
      </c>
    </row>
    <row r="44" spans="1:6" ht="13.5">
      <c r="A44">
        <f>'新料金'!A44</f>
        <v>390</v>
      </c>
      <c r="B44">
        <f>'新料金'!B44-'旧料金'!B44</f>
        <v>942.8999999999978</v>
      </c>
      <c r="C44">
        <f>'新料金'!C44-'旧料金'!C44</f>
        <v>942.8999999999978</v>
      </c>
      <c r="D44">
        <f>'新料金'!D44-'旧料金'!D44</f>
        <v>942.8999999999978</v>
      </c>
      <c r="E44">
        <f>'新料金'!E44-'旧料金'!E44</f>
        <v>942.8999999999978</v>
      </c>
      <c r="F44">
        <f>'新料金'!F44-'旧料金'!F44</f>
        <v>942.8999999999978</v>
      </c>
    </row>
    <row r="45" spans="1:6" ht="13.5">
      <c r="A45">
        <f>'新料金'!A45</f>
        <v>400</v>
      </c>
      <c r="B45">
        <f>'新料金'!B45-'旧料金'!B45</f>
        <v>991.7999999999993</v>
      </c>
      <c r="C45">
        <f>'新料金'!C45-'旧料金'!C45</f>
        <v>991.7999999999993</v>
      </c>
      <c r="D45">
        <f>'新料金'!D45-'旧料金'!D45</f>
        <v>991.7999999999993</v>
      </c>
      <c r="E45">
        <f>'新料金'!E45-'旧料金'!E45</f>
        <v>991.7999999999993</v>
      </c>
      <c r="F45">
        <f>'新料金'!F45-'旧料金'!F45</f>
        <v>991.7999999999993</v>
      </c>
    </row>
    <row r="46" spans="1:6" ht="13.5">
      <c r="A46">
        <f>'新料金'!A46</f>
        <v>410</v>
      </c>
      <c r="B46">
        <f>'新料金'!B46-'旧料金'!B46</f>
        <v>1040.7000000000007</v>
      </c>
      <c r="C46">
        <f>'新料金'!C46-'旧料金'!C46</f>
        <v>1040.7000000000007</v>
      </c>
      <c r="D46">
        <f>'新料金'!D46-'旧料金'!D46</f>
        <v>1040.7000000000007</v>
      </c>
      <c r="E46">
        <f>'新料金'!E46-'旧料金'!E46</f>
        <v>1040.7000000000007</v>
      </c>
      <c r="F46">
        <f>'新料金'!F46-'旧料金'!F46</f>
        <v>1040.7000000000007</v>
      </c>
    </row>
    <row r="47" spans="1:6" ht="13.5">
      <c r="A47">
        <f>'新料金'!A47</f>
        <v>420</v>
      </c>
      <c r="B47">
        <f>'新料金'!B47-'旧料金'!B47</f>
        <v>1089.6000000000022</v>
      </c>
      <c r="C47">
        <f>'新料金'!C47-'旧料金'!C47</f>
        <v>1089.6000000000022</v>
      </c>
      <c r="D47">
        <f>'新料金'!D47-'旧料金'!D47</f>
        <v>1089.6000000000022</v>
      </c>
      <c r="E47">
        <f>'新料金'!E47-'旧料金'!E47</f>
        <v>1089.6000000000022</v>
      </c>
      <c r="F47">
        <f>'新料金'!F47-'旧料金'!F47</f>
        <v>1089.6000000000022</v>
      </c>
    </row>
    <row r="48" spans="1:6" ht="13.5">
      <c r="A48">
        <f>'新料金'!A48</f>
        <v>430</v>
      </c>
      <c r="B48">
        <f>'新料金'!B48-'旧料金'!B48</f>
        <v>1138.4999999999982</v>
      </c>
      <c r="C48">
        <f>'新料金'!C48-'旧料金'!C48</f>
        <v>1138.4999999999982</v>
      </c>
      <c r="D48">
        <f>'新料金'!D48-'旧料金'!D48</f>
        <v>1138.4999999999982</v>
      </c>
      <c r="E48">
        <f>'新料金'!E48-'旧料金'!E48</f>
        <v>1138.4999999999982</v>
      </c>
      <c r="F48">
        <f>'新料金'!F48-'旧料金'!F48</f>
        <v>1138.4999999999982</v>
      </c>
    </row>
    <row r="49" spans="1:6" ht="13.5">
      <c r="A49">
        <f>'新料金'!A49</f>
        <v>440</v>
      </c>
      <c r="B49">
        <f>'新料金'!B49-'旧料金'!B49</f>
        <v>1187.3999999999978</v>
      </c>
      <c r="C49">
        <f>'新料金'!C49-'旧料金'!C49</f>
        <v>1187.3999999999978</v>
      </c>
      <c r="D49">
        <f>'新料金'!D49-'旧料金'!D49</f>
        <v>1187.3999999999978</v>
      </c>
      <c r="E49">
        <f>'新料金'!E49-'旧料金'!E49</f>
        <v>1187.3999999999978</v>
      </c>
      <c r="F49">
        <f>'新料金'!F49-'旧料金'!F49</f>
        <v>1187.3999999999978</v>
      </c>
    </row>
    <row r="50" spans="1:6" ht="13.5">
      <c r="A50">
        <f>'新料金'!A50</f>
        <v>450</v>
      </c>
      <c r="B50">
        <f>'新料金'!B50-'旧料金'!B50</f>
        <v>1236.2999999999993</v>
      </c>
      <c r="C50">
        <f>'新料金'!C50-'旧料金'!C50</f>
        <v>1236.2999999999993</v>
      </c>
      <c r="D50">
        <f>'新料金'!D50-'旧料金'!D50</f>
        <v>1236.2999999999993</v>
      </c>
      <c r="E50">
        <f>'新料金'!E50-'旧料金'!E50</f>
        <v>1236.2999999999993</v>
      </c>
      <c r="F50">
        <f>'新料金'!F50-'旧料金'!F50</f>
        <v>1236.2999999999993</v>
      </c>
    </row>
    <row r="51" spans="1:6" ht="13.5">
      <c r="A51">
        <f>'新料金'!A51</f>
        <v>460</v>
      </c>
      <c r="B51">
        <f>'新料金'!B51-'旧料金'!B51</f>
        <v>1285.2000000000007</v>
      </c>
      <c r="C51">
        <f>'新料金'!C51-'旧料金'!C51</f>
        <v>1285.2000000000007</v>
      </c>
      <c r="D51">
        <f>'新料金'!D51-'旧料金'!D51</f>
        <v>1285.2000000000007</v>
      </c>
      <c r="E51">
        <f>'新料金'!E51-'旧料金'!E51</f>
        <v>1285.2000000000007</v>
      </c>
      <c r="F51">
        <f>'新料金'!F51-'旧料金'!F51</f>
        <v>1285.2000000000007</v>
      </c>
    </row>
    <row r="52" spans="1:6" ht="13.5">
      <c r="A52">
        <f>'新料金'!A52</f>
        <v>470</v>
      </c>
      <c r="B52">
        <f>'新料金'!B52-'旧料金'!B52</f>
        <v>1334.1000000000004</v>
      </c>
      <c r="C52">
        <f>'新料金'!C52-'旧料金'!C52</f>
        <v>1334.1000000000004</v>
      </c>
      <c r="D52">
        <f>'新料金'!D52-'旧料金'!D52</f>
        <v>1334.1000000000004</v>
      </c>
      <c r="E52">
        <f>'新料金'!E52-'旧料金'!E52</f>
        <v>1334.1000000000004</v>
      </c>
      <c r="F52">
        <f>'新料金'!F52-'旧料金'!F52</f>
        <v>1334.1000000000004</v>
      </c>
    </row>
    <row r="53" spans="1:6" ht="13.5">
      <c r="A53">
        <f>'新料金'!A53</f>
        <v>480</v>
      </c>
      <c r="B53">
        <f>'新料金'!B53-'旧料金'!B53</f>
        <v>1383.0000000000018</v>
      </c>
      <c r="C53">
        <f>'新料金'!C53-'旧料金'!C53</f>
        <v>1383.0000000000018</v>
      </c>
      <c r="D53">
        <f>'新料金'!D53-'旧料金'!D53</f>
        <v>1383.0000000000018</v>
      </c>
      <c r="E53">
        <f>'新料金'!E53-'旧料金'!E53</f>
        <v>1383.0000000000018</v>
      </c>
      <c r="F53">
        <f>'新料金'!F53-'旧料金'!F53</f>
        <v>1383.0000000000018</v>
      </c>
    </row>
    <row r="54" spans="1:6" ht="13.5">
      <c r="A54">
        <f>'新料金'!A54</f>
        <v>490</v>
      </c>
      <c r="B54">
        <f>'新料金'!B54-'旧料金'!B54</f>
        <v>1431.8999999999978</v>
      </c>
      <c r="C54">
        <f>'新料金'!C54-'旧料金'!C54</f>
        <v>1431.8999999999978</v>
      </c>
      <c r="D54">
        <f>'新料金'!D54-'旧料金'!D54</f>
        <v>1431.8999999999978</v>
      </c>
      <c r="E54">
        <f>'新料金'!E54-'旧料金'!E54</f>
        <v>1431.8999999999978</v>
      </c>
      <c r="F54">
        <f>'新料金'!F54-'旧料金'!F54</f>
        <v>1431.8999999999978</v>
      </c>
    </row>
    <row r="55" spans="1:6" ht="13.5">
      <c r="A55">
        <f>'新料金'!A55</f>
        <v>500</v>
      </c>
      <c r="B55">
        <f>'新料金'!B55-'旧料金'!B55</f>
        <v>1480.7999999999993</v>
      </c>
      <c r="C55">
        <f>'新料金'!C55-'旧料金'!C55</f>
        <v>1480.7999999999993</v>
      </c>
      <c r="D55">
        <f>'新料金'!D55-'旧料金'!D55</f>
        <v>1480.7999999999993</v>
      </c>
      <c r="E55">
        <f>'新料金'!E55-'旧料金'!E55</f>
        <v>1480.7999999999993</v>
      </c>
      <c r="F55">
        <f>'新料金'!F55-'旧料金'!F55</f>
        <v>1480.7999999999993</v>
      </c>
    </row>
    <row r="56" spans="1:6" ht="13.5">
      <c r="A56">
        <f>'新料金'!A56</f>
        <v>510</v>
      </c>
      <c r="B56">
        <f>'新料金'!B56-'旧料金'!B56</f>
        <v>1529.7000000000007</v>
      </c>
      <c r="C56">
        <f>'新料金'!C56-'旧料金'!C56</f>
        <v>1529.7000000000007</v>
      </c>
      <c r="D56">
        <f>'新料金'!D56-'旧料金'!D56</f>
        <v>1529.7000000000007</v>
      </c>
      <c r="E56">
        <f>'新料金'!E56-'旧料金'!E56</f>
        <v>1529.7000000000007</v>
      </c>
      <c r="F56">
        <f>'新料金'!F56-'旧料金'!F56</f>
        <v>1529.7000000000007</v>
      </c>
    </row>
    <row r="57" spans="1:6" ht="13.5">
      <c r="A57">
        <f>'新料金'!A57</f>
        <v>520</v>
      </c>
      <c r="B57">
        <f>'新料金'!B57-'旧料金'!B57</f>
        <v>1578.5999999999985</v>
      </c>
      <c r="C57">
        <f>'新料金'!C57-'旧料金'!C57</f>
        <v>1578.5999999999985</v>
      </c>
      <c r="D57">
        <f>'新料金'!D57-'旧料金'!D57</f>
        <v>1578.5999999999985</v>
      </c>
      <c r="E57">
        <f>'新料金'!E57-'旧料金'!E57</f>
        <v>1578.5999999999985</v>
      </c>
      <c r="F57">
        <f>'新料金'!F57-'旧料金'!F57</f>
        <v>1578.5999999999985</v>
      </c>
    </row>
    <row r="58" spans="1:6" ht="13.5">
      <c r="A58">
        <f>'新料金'!A58</f>
        <v>530</v>
      </c>
      <c r="B58">
        <f>'新料金'!B58-'旧料金'!B58</f>
        <v>1627.5</v>
      </c>
      <c r="C58">
        <f>'新料金'!C58-'旧料金'!C58</f>
        <v>1627.5</v>
      </c>
      <c r="D58">
        <f>'新料金'!D58-'旧料金'!D58</f>
        <v>1627.5</v>
      </c>
      <c r="E58">
        <f>'新料金'!E58-'旧料金'!E58</f>
        <v>1627.5</v>
      </c>
      <c r="F58">
        <f>'新料金'!F58-'旧料金'!F58</f>
        <v>1627.5</v>
      </c>
    </row>
    <row r="59" spans="1:6" ht="13.5">
      <c r="A59">
        <f>'新料金'!A59</f>
        <v>540</v>
      </c>
      <c r="B59">
        <f>'新料金'!B59-'旧料金'!B59</f>
        <v>1676.3999999999978</v>
      </c>
      <c r="C59">
        <f>'新料金'!C59-'旧料金'!C59</f>
        <v>1676.3999999999978</v>
      </c>
      <c r="D59">
        <f>'新料金'!D59-'旧料金'!D59</f>
        <v>1676.3999999999978</v>
      </c>
      <c r="E59">
        <f>'新料金'!E59-'旧料金'!E59</f>
        <v>1676.3999999999978</v>
      </c>
      <c r="F59">
        <f>'新料金'!F59-'旧料金'!F59</f>
        <v>1676.3999999999978</v>
      </c>
    </row>
    <row r="60" spans="1:6" ht="13.5">
      <c r="A60">
        <f>'新料金'!A60</f>
        <v>550</v>
      </c>
      <c r="B60">
        <f>'新料金'!B60-'旧料金'!B60</f>
        <v>1725.2999999999993</v>
      </c>
      <c r="C60">
        <f>'新料金'!C60-'旧料金'!C60</f>
        <v>1725.2999999999993</v>
      </c>
      <c r="D60">
        <f>'新料金'!D60-'旧料金'!D60</f>
        <v>1725.2999999999993</v>
      </c>
      <c r="E60">
        <f>'新料金'!E60-'旧料金'!E60</f>
        <v>1725.2999999999993</v>
      </c>
      <c r="F60">
        <f>'新料金'!F60-'旧料金'!F60</f>
        <v>1725.2999999999993</v>
      </c>
    </row>
    <row r="61" spans="1:6" ht="13.5">
      <c r="A61">
        <f>'新料金'!A61</f>
        <v>560</v>
      </c>
      <c r="B61">
        <f>'新料金'!B61-'旧料金'!B61</f>
        <v>1774.2000000000007</v>
      </c>
      <c r="C61">
        <f>'新料金'!C61-'旧料金'!C61</f>
        <v>1774.2000000000007</v>
      </c>
      <c r="D61">
        <f>'新料金'!D61-'旧料金'!D61</f>
        <v>1774.2000000000007</v>
      </c>
      <c r="E61">
        <f>'新料金'!E61-'旧料金'!E61</f>
        <v>1774.2000000000007</v>
      </c>
      <c r="F61">
        <f>'新料金'!F61-'旧料金'!F61</f>
        <v>1774.2000000000007</v>
      </c>
    </row>
    <row r="62" spans="1:6" ht="13.5">
      <c r="A62">
        <f>'新料金'!A62</f>
        <v>570</v>
      </c>
      <c r="B62">
        <f>'新料金'!B62-'旧料金'!B62</f>
        <v>1823.0999999999985</v>
      </c>
      <c r="C62">
        <f>'新料金'!C62-'旧料金'!C62</f>
        <v>1823.0999999999985</v>
      </c>
      <c r="D62">
        <f>'新料金'!D62-'旧料金'!D62</f>
        <v>1823.0999999999985</v>
      </c>
      <c r="E62">
        <f>'新料金'!E62-'旧料金'!E62</f>
        <v>1823.0999999999985</v>
      </c>
      <c r="F62">
        <f>'新料金'!F62-'旧料金'!F62</f>
        <v>1823.0999999999985</v>
      </c>
    </row>
    <row r="63" spans="1:6" ht="13.5">
      <c r="A63">
        <f>'新料金'!A63</f>
        <v>580</v>
      </c>
      <c r="B63">
        <f>'新料金'!B63-'旧料金'!B63</f>
        <v>1872</v>
      </c>
      <c r="C63">
        <f>'新料金'!C63-'旧料金'!C63</f>
        <v>1872</v>
      </c>
      <c r="D63">
        <f>'新料金'!D63-'旧料金'!D63</f>
        <v>1872</v>
      </c>
      <c r="E63">
        <f>'新料金'!E63-'旧料金'!E63</f>
        <v>1872</v>
      </c>
      <c r="F63">
        <f>'新料金'!F63-'旧料金'!F63</f>
        <v>1872</v>
      </c>
    </row>
    <row r="64" spans="1:6" ht="13.5">
      <c r="A64">
        <f>'新料金'!A64</f>
        <v>590</v>
      </c>
      <c r="B64">
        <f>'新料金'!B64-'旧料金'!B64</f>
        <v>1920.8999999999978</v>
      </c>
      <c r="C64">
        <f>'新料金'!C64-'旧料金'!C64</f>
        <v>1920.8999999999978</v>
      </c>
      <c r="D64">
        <f>'新料金'!D64-'旧料金'!D64</f>
        <v>1920.8999999999978</v>
      </c>
      <c r="E64">
        <f>'新料金'!E64-'旧料金'!E64</f>
        <v>1920.8999999999978</v>
      </c>
      <c r="F64">
        <f>'新料金'!F64-'旧料金'!F64</f>
        <v>1920.8999999999978</v>
      </c>
    </row>
    <row r="65" spans="1:6" ht="13.5">
      <c r="A65">
        <f>'新料金'!A65</f>
        <v>600</v>
      </c>
      <c r="B65">
        <f>'新料金'!B65-'旧料金'!B65</f>
        <v>1969.7999999999993</v>
      </c>
      <c r="C65">
        <f>'新料金'!C65-'旧料金'!C65</f>
        <v>1969.7999999999993</v>
      </c>
      <c r="D65">
        <f>'新料金'!D65-'旧料金'!D65</f>
        <v>1969.7999999999993</v>
      </c>
      <c r="E65">
        <f>'新料金'!E65-'旧料金'!E65</f>
        <v>1969.7999999999993</v>
      </c>
      <c r="F65">
        <f>'新料金'!F65-'旧料金'!F65</f>
        <v>1969.7999999999993</v>
      </c>
    </row>
    <row r="66" spans="1:6" ht="13.5">
      <c r="A66">
        <f>'新料金'!A66</f>
        <v>610</v>
      </c>
      <c r="B66">
        <f>'新料金'!B66-'旧料金'!B66</f>
        <v>2018.7000000000007</v>
      </c>
      <c r="C66">
        <f>'新料金'!C66-'旧料金'!C66</f>
        <v>2018.7000000000007</v>
      </c>
      <c r="D66">
        <f>'新料金'!D66-'旧料金'!D66</f>
        <v>2018.7000000000007</v>
      </c>
      <c r="E66">
        <f>'新料金'!E66-'旧料金'!E66</f>
        <v>2018.7000000000007</v>
      </c>
      <c r="F66">
        <f>'新料金'!F66-'旧料金'!F66</f>
        <v>2018.7000000000007</v>
      </c>
    </row>
    <row r="67" spans="1:6" ht="13.5">
      <c r="A67">
        <f>'新料金'!A67</f>
        <v>620</v>
      </c>
      <c r="B67">
        <f>'新料金'!B67-'旧料金'!B67</f>
        <v>2067.5999999999985</v>
      </c>
      <c r="C67">
        <f>'新料金'!C67-'旧料金'!C67</f>
        <v>2067.5999999999985</v>
      </c>
      <c r="D67">
        <f>'新料金'!D67-'旧料金'!D67</f>
        <v>2067.5999999999985</v>
      </c>
      <c r="E67">
        <f>'新料金'!E67-'旧料金'!E67</f>
        <v>2067.5999999999985</v>
      </c>
      <c r="F67">
        <f>'新料金'!F67-'旧料金'!F67</f>
        <v>2067.5999999999985</v>
      </c>
    </row>
    <row r="68" spans="1:6" ht="13.5">
      <c r="A68">
        <f>'新料金'!A68</f>
        <v>630</v>
      </c>
      <c r="B68">
        <f>'新料金'!B68-'旧料金'!B68</f>
        <v>2116.5</v>
      </c>
      <c r="C68">
        <f>'新料金'!C68-'旧料金'!C68</f>
        <v>2116.5</v>
      </c>
      <c r="D68">
        <f>'新料金'!D68-'旧料金'!D68</f>
        <v>2116.5</v>
      </c>
      <c r="E68">
        <f>'新料金'!E68-'旧料金'!E68</f>
        <v>2116.5</v>
      </c>
      <c r="F68">
        <f>'新料金'!F68-'旧料金'!F68</f>
        <v>2116.5</v>
      </c>
    </row>
    <row r="69" spans="1:6" ht="13.5">
      <c r="A69">
        <f>'新料金'!A69</f>
        <v>640</v>
      </c>
      <c r="B69">
        <f>'新料金'!B69-'旧料金'!B69</f>
        <v>2165.399999999998</v>
      </c>
      <c r="C69">
        <f>'新料金'!C69-'旧料金'!C69</f>
        <v>2165.399999999998</v>
      </c>
      <c r="D69">
        <f>'新料金'!D69-'旧料金'!D69</f>
        <v>2165.399999999998</v>
      </c>
      <c r="E69">
        <f>'新料金'!E69-'旧料金'!E69</f>
        <v>2165.399999999998</v>
      </c>
      <c r="F69">
        <f>'新料金'!F69-'旧料金'!F69</f>
        <v>2165.399999999998</v>
      </c>
    </row>
    <row r="70" spans="1:6" ht="13.5">
      <c r="A70">
        <f>'新料金'!A70</f>
        <v>650</v>
      </c>
      <c r="B70">
        <f>'新料金'!B70-'旧料金'!B70</f>
        <v>2214.2999999999993</v>
      </c>
      <c r="C70">
        <f>'新料金'!C70-'旧料金'!C70</f>
        <v>2214.2999999999993</v>
      </c>
      <c r="D70">
        <f>'新料金'!D70-'旧料金'!D70</f>
        <v>2214.2999999999993</v>
      </c>
      <c r="E70">
        <f>'新料金'!E70-'旧料金'!E70</f>
        <v>2214.2999999999993</v>
      </c>
      <c r="F70">
        <f>'新料金'!F70-'旧料金'!F70</f>
        <v>2214.2999999999993</v>
      </c>
    </row>
    <row r="71" spans="1:6" ht="13.5">
      <c r="A71">
        <f>'新料金'!A71</f>
        <v>660</v>
      </c>
      <c r="B71">
        <f>'新料金'!B71-'旧料金'!B71</f>
        <v>2263.2000000000007</v>
      </c>
      <c r="C71">
        <f>'新料金'!C71-'旧料金'!C71</f>
        <v>2263.2000000000007</v>
      </c>
      <c r="D71">
        <f>'新料金'!D71-'旧料金'!D71</f>
        <v>2263.2000000000007</v>
      </c>
      <c r="E71">
        <f>'新料金'!E71-'旧料金'!E71</f>
        <v>2263.2000000000007</v>
      </c>
      <c r="F71">
        <f>'新料金'!F71-'旧料金'!F71</f>
        <v>2263.2000000000007</v>
      </c>
    </row>
    <row r="72" spans="1:6" ht="13.5">
      <c r="A72">
        <f>'新料金'!A72</f>
        <v>670</v>
      </c>
      <c r="B72">
        <f>'新料金'!B72-'旧料金'!B72</f>
        <v>2312.0999999999985</v>
      </c>
      <c r="C72">
        <f>'新料金'!C72-'旧料金'!C72</f>
        <v>2312.0999999999985</v>
      </c>
      <c r="D72">
        <f>'新料金'!D72-'旧料金'!D72</f>
        <v>2312.0999999999985</v>
      </c>
      <c r="E72">
        <f>'新料金'!E72-'旧料金'!E72</f>
        <v>2312.0999999999985</v>
      </c>
      <c r="F72">
        <f>'新料金'!F72-'旧料金'!F72</f>
        <v>2312.0999999999985</v>
      </c>
    </row>
    <row r="73" spans="1:6" ht="13.5">
      <c r="A73">
        <f>'新料金'!A73</f>
        <v>680</v>
      </c>
      <c r="B73">
        <f>'新料金'!B73-'旧料金'!B73</f>
        <v>2361</v>
      </c>
      <c r="C73">
        <f>'新料金'!C73-'旧料金'!C73</f>
        <v>2361</v>
      </c>
      <c r="D73">
        <f>'新料金'!D73-'旧料金'!D73</f>
        <v>2361</v>
      </c>
      <c r="E73">
        <f>'新料金'!E73-'旧料金'!E73</f>
        <v>2361</v>
      </c>
      <c r="F73">
        <f>'新料金'!F73-'旧料金'!F73</f>
        <v>2361</v>
      </c>
    </row>
    <row r="74" spans="1:6" ht="13.5">
      <c r="A74">
        <f>'新料金'!A74</f>
        <v>690</v>
      </c>
      <c r="B74">
        <f>'新料金'!B74-'旧料金'!B74</f>
        <v>2409.899999999998</v>
      </c>
      <c r="C74">
        <f>'新料金'!C74-'旧料金'!C74</f>
        <v>2409.899999999998</v>
      </c>
      <c r="D74">
        <f>'新料金'!D74-'旧料金'!D74</f>
        <v>2409.899999999998</v>
      </c>
      <c r="E74">
        <f>'新料金'!E74-'旧料金'!E74</f>
        <v>2409.899999999998</v>
      </c>
      <c r="F74">
        <f>'新料金'!F74-'旧料金'!F74</f>
        <v>2409.899999999998</v>
      </c>
    </row>
    <row r="75" spans="1:6" ht="13.5">
      <c r="A75">
        <f>'新料金'!A75</f>
        <v>700</v>
      </c>
      <c r="B75">
        <f>'新料金'!B75-'旧料金'!B75</f>
        <v>2458.7999999999993</v>
      </c>
      <c r="C75">
        <f>'新料金'!C75-'旧料金'!C75</f>
        <v>2458.7999999999993</v>
      </c>
      <c r="D75">
        <f>'新料金'!D75-'旧料金'!D75</f>
        <v>2458.7999999999993</v>
      </c>
      <c r="E75">
        <f>'新料金'!E75-'旧料金'!E75</f>
        <v>2458.7999999999993</v>
      </c>
      <c r="F75">
        <f>'新料金'!F75-'旧料金'!F75</f>
        <v>2458.7999999999993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F75"/>
  <sheetViews>
    <sheetView workbookViewId="0" topLeftCell="A1">
      <selection activeCell="A1" sqref="A1"/>
    </sheetView>
  </sheetViews>
  <sheetFormatPr defaultColWidth="9.00390625" defaultRowHeight="13.5"/>
  <cols>
    <col min="1" max="6" width="6.25390625" style="0" customWidth="1"/>
  </cols>
  <sheetData>
    <row r="8" spans="2:6" ht="13.5">
      <c r="B8">
        <f>'新料金'!B8</f>
        <v>60</v>
      </c>
      <c r="C8">
        <f>'新料金'!C8</f>
        <v>50</v>
      </c>
      <c r="D8">
        <f>'新料金'!D8</f>
        <v>40</v>
      </c>
      <c r="E8">
        <f>'新料金'!E8</f>
        <v>30</v>
      </c>
      <c r="F8">
        <f>'新料金'!F8</f>
        <v>20</v>
      </c>
    </row>
    <row r="9" spans="1:6" ht="13.5">
      <c r="A9">
        <f>'新料金'!A9</f>
        <v>40</v>
      </c>
      <c r="B9" s="15">
        <f>'新料金'!B9/'旧料金'!B9-1</f>
        <v>0.012464207512211445</v>
      </c>
      <c r="C9" s="15">
        <f>'新料金'!C9/'旧料金'!C9-1</f>
        <v>0.01408316680940147</v>
      </c>
      <c r="D9" s="15">
        <f>'新料金'!D9/'旧料金'!D9-1</f>
        <v>0.016185476815397948</v>
      </c>
      <c r="E9" s="15">
        <f>'新料金'!E9/'旧料金'!E9-1</f>
        <v>0.019025581694305016</v>
      </c>
      <c r="F9" s="15">
        <f>'新料金'!F9/'旧料金'!F9-1</f>
        <v>0.02307452447770486</v>
      </c>
    </row>
    <row r="10" spans="1:6" ht="13.5">
      <c r="A10">
        <f>'新料金'!A10</f>
        <v>50</v>
      </c>
      <c r="B10" s="15">
        <f>'新料金'!B10/'旧料金'!B10-1</f>
        <v>0.014458772958186872</v>
      </c>
      <c r="C10" s="15">
        <f>'新料金'!C10/'旧料金'!C10-1</f>
        <v>0.01618547681539817</v>
      </c>
      <c r="D10" s="15">
        <f>'新料金'!D10/'旧料金'!D10-1</f>
        <v>0.01838052657724787</v>
      </c>
      <c r="E10" s="15">
        <f>'新料金'!E10/'旧料金'!E10-1</f>
        <v>0.021264367816091978</v>
      </c>
      <c r="F10" s="15">
        <f>'新料金'!F10/'旧料金'!F10-1</f>
        <v>0.025221540558963973</v>
      </c>
    </row>
    <row r="11" spans="1:6" ht="13.5">
      <c r="A11">
        <f>'新料金'!A11</f>
        <v>60</v>
      </c>
      <c r="B11" s="15">
        <f>'新料金'!B11/'旧料金'!B11-1</f>
        <v>0.01618547681539817</v>
      </c>
      <c r="C11" s="15">
        <f>'新料金'!C11/'旧料金'!C11-1</f>
        <v>0.01797425309691536</v>
      </c>
      <c r="D11" s="15">
        <f>'新料金'!D11/'旧料金'!D11-1</f>
        <v>0.020207536865101128</v>
      </c>
      <c r="E11" s="15">
        <f>'新料金'!E11/'旧料金'!E11-1</f>
        <v>0.02307452447770486</v>
      </c>
      <c r="F11" s="15">
        <f>'新料金'!F11/'旧料金'!F11-1</f>
        <v>0.02688953488372081</v>
      </c>
    </row>
    <row r="12" spans="1:6" ht="13.5">
      <c r="A12">
        <f>'新料金'!A12</f>
        <v>70</v>
      </c>
      <c r="B12" s="15">
        <f>'新料金'!B12/'旧料金'!B12-1</f>
        <v>0.017694882831181147</v>
      </c>
      <c r="C12" s="15">
        <f>'新料金'!C12/'旧料金'!C12-1</f>
        <v>0.019514767932489407</v>
      </c>
      <c r="D12" s="15">
        <f>'新料金'!D12/'旧料金'!D12-1</f>
        <v>0.02175191064079951</v>
      </c>
      <c r="E12" s="15">
        <f>'新料金'!E12/'旧料金'!E12-1</f>
        <v>0.024568393094289487</v>
      </c>
      <c r="F12" s="15">
        <f>'新料金'!F12/'旧料金'!F12-1</f>
        <v>0.02822273073989323</v>
      </c>
    </row>
    <row r="13" spans="1:6" ht="13.5">
      <c r="A13">
        <f>'新料金'!A13</f>
        <v>80</v>
      </c>
      <c r="B13" s="15">
        <f>'新料金'!B13/'旧料金'!B13-1</f>
        <v>0.019025581694305016</v>
      </c>
      <c r="C13" s="15">
        <f>'新料金'!C13/'旧料金'!C13-1</f>
        <v>0.020855351229479346</v>
      </c>
      <c r="D13" s="15">
        <f>'新料金'!D13/'旧料金'!D13-1</f>
        <v>0.02307452447770486</v>
      </c>
      <c r="E13" s="15">
        <f>'新料金'!E13/'旧料金'!E13-1</f>
        <v>0.02582221059059564</v>
      </c>
      <c r="F13" s="15">
        <f>'新料金'!F13/'旧料金'!F13-1</f>
        <v>0.029312735195088147</v>
      </c>
    </row>
    <row r="14" spans="1:6" ht="13.5">
      <c r="A14">
        <f>'新料金'!A14</f>
        <v>90</v>
      </c>
      <c r="B14" s="15">
        <f>'新料金'!B14/'旧料金'!B14-1</f>
        <v>0.020207536865100906</v>
      </c>
      <c r="C14" s="15">
        <f>'新料金'!C14/'旧料金'!C14-1</f>
        <v>0.022032552600238064</v>
      </c>
      <c r="D14" s="15">
        <f>'新料金'!D14/'旧料金'!D14-1</f>
        <v>0.02421994326860122</v>
      </c>
      <c r="E14" s="15">
        <f>'新料金'!E14/'旧料金'!E14-1</f>
        <v>0.02688953488372081</v>
      </c>
      <c r="F14" s="15">
        <f>'新料金'!F14/'旧料金'!F14-1</f>
        <v>0.030220528178600548</v>
      </c>
    </row>
    <row r="15" spans="1:6" ht="13.5">
      <c r="A15">
        <f>'新料金'!A15</f>
        <v>100</v>
      </c>
      <c r="B15" s="15">
        <f>'新料金'!B15/'旧料金'!B15-1</f>
        <v>0.021264367816091978</v>
      </c>
      <c r="C15" s="15">
        <f>'新料金'!C15/'旧料金'!C15-1</f>
        <v>0.023074524477705083</v>
      </c>
      <c r="D15" s="15">
        <f>'新料金'!D15/'旧料金'!D15-1</f>
        <v>0.025221540558963973</v>
      </c>
      <c r="E15" s="15">
        <f>'新料金'!E15/'旧料金'!E15-1</f>
        <v>0.027809094325441652</v>
      </c>
      <c r="F15" s="15">
        <f>'新料金'!F15/'旧料金'!F15-1</f>
        <v>0.030988274706867713</v>
      </c>
    </row>
    <row r="16" spans="1:6" ht="13.5">
      <c r="A16">
        <f>'新料金'!A16</f>
        <v>110</v>
      </c>
      <c r="B16" s="15">
        <f>'新料金'!B16/'旧料金'!B16-1</f>
        <v>0.02221494459909379</v>
      </c>
      <c r="C16" s="15">
        <f>'新料金'!C16/'旧料金'!C16-1</f>
        <v>0.024003302665722925</v>
      </c>
      <c r="D16" s="15">
        <f>'新料金'!D16/'旧料金'!D16-1</f>
        <v>0.02610480405362048</v>
      </c>
      <c r="E16" s="15">
        <f>'新料金'!E16/'旧料金'!E16-1</f>
        <v>0.028609588078166714</v>
      </c>
      <c r="F16" s="15">
        <f>'新料金'!F16/'旧料金'!F16-1</f>
        <v>0.031646061737034215</v>
      </c>
    </row>
    <row r="17" spans="1:6" ht="13.5">
      <c r="A17">
        <f>'新料金'!A17</f>
        <v>120</v>
      </c>
      <c r="B17" s="15">
        <f>'新料金'!B17/'旧料金'!B17-1</f>
        <v>0.02307452447770486</v>
      </c>
      <c r="C17" s="15">
        <f>'新料金'!C17/'旧料金'!C17-1</f>
        <v>0.024836381943279084</v>
      </c>
      <c r="D17" s="15">
        <f>'新料金'!D17/'旧料金'!D17-1</f>
        <v>0.02688953488372081</v>
      </c>
      <c r="E17" s="15">
        <f>'新料金'!E17/'旧料金'!E17-1</f>
        <v>0.029312735195088147</v>
      </c>
      <c r="F17" s="15">
        <f>'新料金'!F17/'旧料金'!F17-1</f>
        <v>0.03221593382673049</v>
      </c>
    </row>
    <row r="18" spans="1:6" ht="13.5">
      <c r="A18">
        <f>'新料金'!A18</f>
        <v>130</v>
      </c>
      <c r="B18" s="15">
        <f>'新料金'!B18/'旧料金'!B18-1</f>
        <v>0.027385180649111884</v>
      </c>
      <c r="C18" s="15">
        <f>'新料金'!C18/'旧料金'!C18-1</f>
        <v>0.029347683423021298</v>
      </c>
      <c r="D18" s="15">
        <f>'新料金'!D18/'旧料金'!D18-1</f>
        <v>0.031613176869786486</v>
      </c>
      <c r="E18" s="15">
        <f>'新料金'!E18/'旧料金'!E18-1</f>
        <v>0.03425769878964302</v>
      </c>
      <c r="F18" s="15">
        <f>'新料金'!F18/'旧料金'!F18-1</f>
        <v>0.03738505266677805</v>
      </c>
    </row>
    <row r="19" spans="1:6" ht="13.5">
      <c r="A19">
        <f>'新料金'!A19</f>
        <v>140</v>
      </c>
      <c r="B19" s="15">
        <f>'新料金'!B19/'旧料金'!B19-1</f>
        <v>0.031228281517861056</v>
      </c>
      <c r="C19" s="15">
        <f>'新料金'!C19/'旧料金'!C19-1</f>
        <v>0.033336630725096406</v>
      </c>
      <c r="D19" s="15">
        <f>'新料金'!D19/'旧料金'!D19-1</f>
        <v>0.0357502784702699</v>
      </c>
      <c r="E19" s="15">
        <f>'新料金'!E19/'旧料金'!E19-1</f>
        <v>0.038540713632204904</v>
      </c>
      <c r="F19" s="15">
        <f>'新料金'!F19/'旧料金'!F19-1</f>
        <v>0.04180363455932512</v>
      </c>
    </row>
    <row r="20" spans="1:6" ht="13.5">
      <c r="A20">
        <f>'新料金'!A20</f>
        <v>150</v>
      </c>
      <c r="B20" s="15">
        <f>'新料金'!B20/'旧料金'!B20-1</f>
        <v>0.034675983914562725</v>
      </c>
      <c r="C20" s="15">
        <f>'新料金'!C20/'旧料金'!C20-1</f>
        <v>0.036888982397082604</v>
      </c>
      <c r="D20" s="15">
        <f>'新料金'!D20/'旧料金'!D20-1</f>
        <v>0.039403700651734264</v>
      </c>
      <c r="E20" s="15">
        <f>'新料金'!E20/'旧料金'!E20-1</f>
        <v>0.04228635742423026</v>
      </c>
      <c r="F20" s="15">
        <f>'新料金'!F20/'旧料金'!F20-1</f>
        <v>0.04562407841096361</v>
      </c>
    </row>
    <row r="21" spans="1:6" ht="13.5">
      <c r="A21">
        <f>'新料金'!A21</f>
        <v>160</v>
      </c>
      <c r="B21" s="15">
        <f>'新料金'!B21/'旧料金'!B21-1</f>
        <v>0.037786323357298146</v>
      </c>
      <c r="C21" s="15">
        <f>'新料金'!C21/'旧料金'!C21-1</f>
        <v>0.04007269825790161</v>
      </c>
      <c r="D21" s="15">
        <f>'新料金'!D21/'旧料金'!D21-1</f>
        <v>0.042653581202227064</v>
      </c>
      <c r="E21" s="15">
        <f>'新料金'!E21/'旧料金'!E21-1</f>
        <v>0.04558979272782282</v>
      </c>
      <c r="F21" s="15">
        <f>'新料金'!F21/'旧料金'!F21-1</f>
        <v>0.04896013864818016</v>
      </c>
    </row>
    <row r="22" spans="1:6" ht="13.5">
      <c r="A22">
        <f>'新料金'!A22</f>
        <v>170</v>
      </c>
      <c r="B22" s="15">
        <f>'新料金'!B22/'旧料金'!B22-1</f>
        <v>0.04060650740202032</v>
      </c>
      <c r="C22" s="15">
        <f>'新料金'!C22/'旧料金'!C22-1</f>
        <v>0.04294232916833485</v>
      </c>
      <c r="D22" s="15">
        <f>'新料金'!D22/'旧料金'!D22-1</f>
        <v>0.045563281092803276</v>
      </c>
      <c r="E22" s="15">
        <f>'新料金'!E22/'旧料金'!E22-1</f>
        <v>0.04852496488011626</v>
      </c>
      <c r="F22" s="15">
        <f>'新料金'!F22/'旧料金'!F22-1</f>
        <v>0.0518984440652932</v>
      </c>
    </row>
    <row r="23" spans="1:6" ht="13.5">
      <c r="A23">
        <f>'新料金'!A23</f>
        <v>180</v>
      </c>
      <c r="B23" s="15">
        <f>'新料金'!B23/'旧料金'!B23-1</f>
        <v>0.0431753283837808</v>
      </c>
      <c r="C23" s="15">
        <f>'新料金'!C23/'旧料金'!C23-1</f>
        <v>0.045542168674698846</v>
      </c>
      <c r="D23" s="15">
        <f>'新料金'!D23/'旧料金'!D23-1</f>
        <v>0.04818355640535388</v>
      </c>
      <c r="E23" s="15">
        <f>'新料金'!E23/'旧料金'!E23-1</f>
        <v>0.05115020297699591</v>
      </c>
      <c r="F23" s="15">
        <f>'新料金'!F23/'旧料金'!F23-1</f>
        <v>0.05450612833453494</v>
      </c>
    </row>
    <row r="24" spans="1:6" ht="13.5">
      <c r="A24">
        <f>'新料金'!A24</f>
        <v>190</v>
      </c>
      <c r="B24" s="15">
        <f>'新料金'!B24/'旧料金'!B24-1</f>
        <v>0.045524958539118865</v>
      </c>
      <c r="C24" s="15">
        <f>'新料金'!C24/'旧料金'!C24-1</f>
        <v>0.04790855564718721</v>
      </c>
      <c r="D24" s="15">
        <f>'新料金'!D24/'旧料金'!D24-1</f>
        <v>0.05055554431199516</v>
      </c>
      <c r="E24" s="15">
        <f>'新料金'!E24/'旧料金'!E24-1</f>
        <v>0.05351213555836409</v>
      </c>
      <c r="F24" s="15">
        <f>'新料金'!F24/'旧料金'!F24-1</f>
        <v>0.05683602193351667</v>
      </c>
    </row>
    <row r="25" spans="1:6" ht="13.5">
      <c r="A25">
        <f>'新料金'!A25</f>
        <v>200</v>
      </c>
      <c r="B25" s="15">
        <f>'新料金'!B25/'旧料金'!B25-1</f>
        <v>0.04768230441166188</v>
      </c>
      <c r="C25" s="15">
        <f>'新料金'!C25/'旧料金'!C25-1</f>
        <v>0.05007158327521011</v>
      </c>
      <c r="D25" s="15">
        <f>'新料金'!D25/'旧料金'!D25-1</f>
        <v>0.05271293863039106</v>
      </c>
      <c r="E25" s="15">
        <f>'新料金'!E25/'旧料金'!E25-1</f>
        <v>0.05564848435396352</v>
      </c>
      <c r="F25" s="15">
        <f>'新料金'!F25/'旧料金'!F25-1</f>
        <v>0.05893026872893814</v>
      </c>
    </row>
    <row r="26" spans="1:6" ht="13.5">
      <c r="A26">
        <f>'新料金'!A26</f>
        <v>210</v>
      </c>
      <c r="B26" s="15">
        <f>'新料金'!B26/'旧料金'!B26-1</f>
        <v>0.0496700418114957</v>
      </c>
      <c r="C26" s="15">
        <f>'新料金'!C26/'旧料金'!C26-1</f>
        <v>0.05205638561849968</v>
      </c>
      <c r="D26" s="15">
        <f>'新料金'!D26/'旧料金'!D26-1</f>
        <v>0.0546836004658644</v>
      </c>
      <c r="E26" s="15">
        <f>'新料金'!E26/'旧料金'!E26-1</f>
        <v>0.05759009403656323</v>
      </c>
      <c r="F26" s="15">
        <f>'新料金'!F26/'旧料金'!F26-1</f>
        <v>0.06082289803220031</v>
      </c>
    </row>
    <row r="27" spans="1:6" ht="13.5">
      <c r="A27">
        <f>'新料金'!A27</f>
        <v>220</v>
      </c>
      <c r="B27" s="15">
        <f>'新料金'!B27/'旧料金'!B27-1</f>
        <v>0.051507415904611165</v>
      </c>
      <c r="C27" s="15">
        <f>'新料金'!C27/'旧料金'!C27-1</f>
        <v>0.053884118720843865</v>
      </c>
      <c r="D27" s="15">
        <f>'新料金'!D27/'旧料金'!D27-1</f>
        <v>0.05649076797675168</v>
      </c>
      <c r="E27" s="15">
        <f>'新料金'!E27/'旧料金'!E27-1</f>
        <v>0.05936243110382833</v>
      </c>
      <c r="F27" s="15">
        <f>'新料金'!F27/'旧料金'!F27-1</f>
        <v>0.06254168791933146</v>
      </c>
    </row>
    <row r="28" spans="1:6" ht="13.5">
      <c r="A28">
        <f>'新料金'!A28</f>
        <v>230</v>
      </c>
      <c r="B28" s="15">
        <f>'新料金'!B28/'旧料金'!B28-1</f>
        <v>0.05321086635012051</v>
      </c>
      <c r="C28" s="15">
        <f>'新料金'!C28/'旧料金'!C28-1</f>
        <v>0.05557271766523031</v>
      </c>
      <c r="D28" s="15">
        <f>'新料金'!D28/'旧料金'!D28-1</f>
        <v>0.05815397703105041</v>
      </c>
      <c r="E28" s="15">
        <f>'新料金'!E28/'旧料金'!E28-1</f>
        <v>0.060986707110357585</v>
      </c>
      <c r="F28" s="15">
        <f>'新料金'!F28/'旧料金'!F28-1</f>
        <v>0.0641095376535683</v>
      </c>
    </row>
    <row r="29" spans="1:6" ht="13.5">
      <c r="A29">
        <f>'新料金'!A29</f>
        <v>240</v>
      </c>
      <c r="B29" s="15">
        <f>'新料金'!B29/'旧料金'!B29-1</f>
        <v>0.0547945205479452</v>
      </c>
      <c r="C29" s="15">
        <f>'新料金'!C29/'旧料金'!C29-1</f>
        <v>0.05713748707828192</v>
      </c>
      <c r="D29" s="15">
        <f>'新料金'!D29/'旧料金'!D29-1</f>
        <v>0.05968977027292355</v>
      </c>
      <c r="E29" s="15">
        <f>'新料金'!E29/'旧料金'!E29-1</f>
        <v>0.06248073168225243</v>
      </c>
      <c r="F29" s="15">
        <f>'新料金'!F29/'旧料金'!F29-1</f>
        <v>0.06554549374730478</v>
      </c>
    </row>
    <row r="30" spans="1:6" ht="13.5">
      <c r="A30">
        <f>'新料金'!A30</f>
        <v>250</v>
      </c>
      <c r="B30" s="15">
        <f>'新料金'!B30/'旧料金'!B30-1</f>
        <v>0.05627058635750237</v>
      </c>
      <c r="C30" s="15">
        <f>'新料金'!C30/'旧料金'!C30-1</f>
        <v>0.058591566319669885</v>
      </c>
      <c r="D30" s="15">
        <f>'新料金'!D30/'旧料金'!D30-1</f>
        <v>0.061112249239642535</v>
      </c>
      <c r="E30" s="15">
        <f>'新料金'!E30/'旧料金'!E30-1</f>
        <v>0.06385956823159367</v>
      </c>
      <c r="F30" s="15">
        <f>'新料金'!F30/'旧料金'!F30-1</f>
        <v>0.0668655275272858</v>
      </c>
    </row>
    <row r="31" spans="1:6" ht="13.5">
      <c r="A31">
        <f>'新料金'!A31</f>
        <v>260</v>
      </c>
      <c r="B31" s="15">
        <f>'新料金'!B31/'旧料金'!B31-1</f>
        <v>0.05764966740576494</v>
      </c>
      <c r="C31" s="15">
        <f>'新料金'!C31/'旧料金'!C31-1</f>
        <v>0.05994629932290452</v>
      </c>
      <c r="D31" s="15">
        <f>'新料金'!D31/'旧料金'!D31-1</f>
        <v>0.06243350861728314</v>
      </c>
      <c r="E31" s="15">
        <f>'新料金'!E31/'旧料金'!E31-1</f>
        <v>0.06513604363544112</v>
      </c>
      <c r="F31" s="15">
        <f>'新料金'!F31/'旧料金'!F31-1</f>
        <v>0.0680831316914714</v>
      </c>
    </row>
    <row r="32" spans="1:6" ht="13.5">
      <c r="A32">
        <f>'新料金'!A32</f>
        <v>270</v>
      </c>
      <c r="B32" s="15">
        <f>'新料金'!B32/'旧料金'!B32-1</f>
        <v>0.058941018220356245</v>
      </c>
      <c r="C32" s="15">
        <f>'新料金'!C32/'旧料金'!C32-1</f>
        <v>0.061211531134910846</v>
      </c>
      <c r="D32" s="15">
        <f>'新料金'!D32/'旧料金'!D32-1</f>
        <v>0.06366398098005543</v>
      </c>
      <c r="E32" s="15">
        <f>'新料金'!E32/'旧料金'!E32-1</f>
        <v>0.0663211484658075</v>
      </c>
      <c r="F32" s="15">
        <f>'新料金'!F32/'旧料金'!F32-1</f>
        <v>0.06920978318096971</v>
      </c>
    </row>
    <row r="33" spans="1:6" ht="13.5">
      <c r="A33">
        <f>'新料金'!A33</f>
        <v>280</v>
      </c>
      <c r="B33" s="15">
        <f>'新料金'!B33/'旧料金'!B33-1</f>
        <v>0.060152752172768054</v>
      </c>
      <c r="C33" s="15">
        <f>'新料金'!C33/'旧料金'!C33-1</f>
        <v>0.06239584756180849</v>
      </c>
      <c r="D33" s="15">
        <f>'新料金'!D33/'旧料金'!D33-1</f>
        <v>0.06481271282633383</v>
      </c>
      <c r="E33" s="15">
        <f>'新料金'!E33/'旧料金'!E33-1</f>
        <v>0.06742435424354243</v>
      </c>
      <c r="F33" s="15">
        <f>'新料金'!F33/'旧料金'!F33-1</f>
        <v>0.070255306059674</v>
      </c>
    </row>
    <row r="34" spans="1:6" ht="13.5">
      <c r="A34">
        <f>'新料金'!A34</f>
        <v>290</v>
      </c>
      <c r="B34" s="15">
        <f>'新料金'!B34/'旧料金'!B34-1</f>
        <v>0.061292012110218286</v>
      </c>
      <c r="C34" s="15">
        <f>'新料金'!C34/'旧料金'!C34-1</f>
        <v>0.06350677026114804</v>
      </c>
      <c r="D34" s="15">
        <f>'新料金'!D34/'旧料金'!D34-1</f>
        <v>0.06588758737177458</v>
      </c>
      <c r="E34" s="15">
        <f>'新料金'!E34/'旧料金'!E34-1</f>
        <v>0.06845386711560675</v>
      </c>
      <c r="F34" s="15">
        <f>'新料金'!F34/'旧料金'!F34-1</f>
        <v>0.07122815872685972</v>
      </c>
    </row>
    <row r="35" spans="1:6" ht="13.5">
      <c r="A35">
        <f>'新料金'!A35</f>
        <v>300</v>
      </c>
      <c r="B35" s="15">
        <f>'新料金'!B35/'旧料金'!B35-1</f>
        <v>0.0623651112599537</v>
      </c>
      <c r="C35" s="15">
        <f>'新料金'!C35/'旧料金'!C35-1</f>
        <v>0.06455091665382828</v>
      </c>
      <c r="D35" s="15">
        <f>'新料金'!D35/'旧料金'!D35-1</f>
        <v>0.06689550570767122</v>
      </c>
      <c r="E35" s="15">
        <f>'新料金'!E35/'旧料金'!E35-1</f>
        <v>0.06941683233929741</v>
      </c>
      <c r="F35" s="15">
        <f>'新料金'!F35/'旧料金'!F35-1</f>
        <v>0.07213566325213039</v>
      </c>
    </row>
    <row r="36" spans="1:6" ht="13.5">
      <c r="A36">
        <f>'新料金'!A36</f>
        <v>310</v>
      </c>
      <c r="B36" s="15">
        <f>'新料金'!B36/'旧料金'!B36-1</f>
        <v>0.06639788181489958</v>
      </c>
      <c r="C36" s="15">
        <f>'新料金'!C36/'旧料金'!C36-1</f>
        <v>0.0686535589845696</v>
      </c>
      <c r="D36" s="15">
        <f>'新料金'!D36/'旧料金'!D36-1</f>
        <v>0.0710678861264975</v>
      </c>
      <c r="E36" s="15">
        <f>'新料金'!E36/'旧料金'!E36-1</f>
        <v>0.07365821094793046</v>
      </c>
      <c r="F36" s="15">
        <f>'新料金'!F36/'旧料金'!F36-1</f>
        <v>0.07644450602743524</v>
      </c>
    </row>
    <row r="37" spans="1:6" ht="13.5">
      <c r="A37">
        <f>'新料金'!A37</f>
        <v>320</v>
      </c>
      <c r="B37" s="15">
        <f>'新料金'!B37/'旧料金'!B37-1</f>
        <v>0.07019799434301888</v>
      </c>
      <c r="C37" s="15">
        <f>'新料金'!C37/'旧料金'!C37-1</f>
        <v>0.07251171101559861</v>
      </c>
      <c r="D37" s="15">
        <f>'新料金'!D37/'旧料金'!D37-1</f>
        <v>0.07498314564658282</v>
      </c>
      <c r="E37" s="15">
        <f>'新料金'!E37/'旧料金'!E37-1</f>
        <v>0.07762899389928646</v>
      </c>
      <c r="F37" s="15">
        <f>'新料金'!F37/'旧料金'!F37-1</f>
        <v>0.08046839411559792</v>
      </c>
    </row>
    <row r="38" spans="1:6" ht="13.5">
      <c r="A38">
        <f>'新料金'!A38</f>
        <v>330</v>
      </c>
      <c r="B38" s="15">
        <f>'新料金'!B38/'旧料金'!B38-1</f>
        <v>0.07378501806284499</v>
      </c>
      <c r="C38" s="15">
        <f>'新料金'!C38/'旧料金'!C38-1</f>
        <v>0.07614659538548119</v>
      </c>
      <c r="D38" s="15">
        <f>'新料金'!D38/'旧料金'!D38-1</f>
        <v>0.07866434125426935</v>
      </c>
      <c r="E38" s="15">
        <f>'新料金'!E38/'旧料金'!E38-1</f>
        <v>0.08135427626634595</v>
      </c>
      <c r="F38" s="15">
        <f>'新料金'!F38/'旧料金'!F38-1</f>
        <v>0.08423468990740024</v>
      </c>
    </row>
    <row r="39" spans="1:6" ht="13.5">
      <c r="A39">
        <f>'新料金'!A39</f>
        <v>340</v>
      </c>
      <c r="B39" s="15">
        <f>'新料金'!B39/'旧料金'!B39-1</f>
        <v>0.07717638738479882</v>
      </c>
      <c r="C39" s="15">
        <f>'新料金'!C39/'旧料金'!C39-1</f>
        <v>0.07957704753657513</v>
      </c>
      <c r="D39" s="15">
        <f>'新料金'!D39/'旧料金'!D39-1</f>
        <v>0.08213185314109617</v>
      </c>
      <c r="E39" s="15">
        <f>'新料金'!E39/'旧料金'!E39-1</f>
        <v>0.08485614307931533</v>
      </c>
      <c r="F39" s="15">
        <f>'新料金'!F39/'旧料金'!F39-1</f>
        <v>0.08776736119838113</v>
      </c>
    </row>
    <row r="40" spans="1:6" ht="13.5">
      <c r="A40">
        <f>'新料金'!A40</f>
        <v>350</v>
      </c>
      <c r="B40" s="15">
        <f>'新料金'!B40/'旧料金'!B40-1</f>
        <v>0.0803876852907639</v>
      </c>
      <c r="C40" s="15">
        <f>'新料金'!C40/'旧料金'!C40-1</f>
        <v>0.08281984218459071</v>
      </c>
      <c r="D40" s="15">
        <f>'新料金'!D40/'旧料金'!D40-1</f>
        <v>0.08540376219972101</v>
      </c>
      <c r="E40" s="15">
        <f>'新料金'!E40/'旧料金'!E40-1</f>
        <v>0.08815410748832142</v>
      </c>
      <c r="F40" s="15">
        <f>'新料金'!F40/'旧料金'!F40-1</f>
        <v>0.09108749177250663</v>
      </c>
    </row>
    <row r="41" spans="1:6" ht="13.5">
      <c r="A41">
        <f>'新料金'!A41</f>
        <v>360</v>
      </c>
      <c r="B41" s="15">
        <f>'新料金'!B41/'旧料金'!B41-1</f>
        <v>0.08343288274127647</v>
      </c>
      <c r="C41" s="15">
        <f>'新料金'!C41/'旧料金'!C41-1</f>
        <v>0.08588996763754042</v>
      </c>
      <c r="D41" s="15">
        <f>'新料金'!D41/'旧料金'!D41-1</f>
        <v>0.08849616538846283</v>
      </c>
      <c r="E41" s="15">
        <f>'新料金'!E41/'旧料金'!E41-1</f>
        <v>0.09126547455295753</v>
      </c>
      <c r="F41" s="15">
        <f>'新料金'!F41/'旧料金'!F41-1</f>
        <v>0.09421370252041195</v>
      </c>
    </row>
    <row r="42" spans="1:6" ht="13.5">
      <c r="A42">
        <f>'新料金'!A42</f>
        <v>370</v>
      </c>
      <c r="B42" s="15">
        <f>'新料金'!B42/'旧料金'!B42-1</f>
        <v>0.08632454187010996</v>
      </c>
      <c r="C42" s="15">
        <f>'新料金'!C42/'旧料金'!C42-1</f>
        <v>0.08880085743106947</v>
      </c>
      <c r="D42" s="15">
        <f>'新料金'!D42/'旧料金'!D42-1</f>
        <v>0.09142344057638652</v>
      </c>
      <c r="E42" s="15">
        <f>'新料金'!E42/'旧料金'!E42-1</f>
        <v>0.09420564498149586</v>
      </c>
      <c r="F42" s="15">
        <f>'新料金'!F42/'旧料金'!F42-1</f>
        <v>0.09716250086228717</v>
      </c>
    </row>
    <row r="43" spans="1:6" ht="13.5">
      <c r="A43">
        <f>'新料金'!A43</f>
        <v>380</v>
      </c>
      <c r="B43" s="15">
        <f>'新料金'!B43/'旧料金'!B43-1</f>
        <v>0.08907398919952958</v>
      </c>
      <c r="C43" s="15">
        <f>'新料金'!C43/'旧料金'!C43-1</f>
        <v>0.0915645868327255</v>
      </c>
      <c r="D43" s="15">
        <f>'新料金'!D43/'旧料金'!D43-1</f>
        <v>0.09419847006511683</v>
      </c>
      <c r="E43" s="15">
        <f>'新料金'!E43/'旧料金'!E43-1</f>
        <v>0.09698837007463967</v>
      </c>
      <c r="F43" s="15">
        <f>'新料金'!F43/'旧料金'!F43-1</f>
        <v>0.09994857232296561</v>
      </c>
    </row>
    <row r="44" spans="1:6" ht="13.5">
      <c r="A44">
        <f>'新料金'!A44</f>
        <v>390</v>
      </c>
      <c r="B44" s="15">
        <f>'新料金'!B44/'旧料金'!B44-1</f>
        <v>0.09169146391271354</v>
      </c>
      <c r="C44" s="15">
        <f>'新料金'!C44/'旧料金'!C44-1</f>
        <v>0.09419204027811046</v>
      </c>
      <c r="D44" s="15">
        <f>'新料金'!D44/'旧料金'!D44-1</f>
        <v>0.09683283011892274</v>
      </c>
      <c r="E44" s="15">
        <f>'新料金'!E44/'旧料金'!E44-1</f>
        <v>0.09962596678077817</v>
      </c>
      <c r="F44" s="15">
        <f>'新料金'!F44/'旧料金'!F44-1</f>
        <v>0.10258502513218848</v>
      </c>
    </row>
    <row r="45" spans="1:6" ht="13.5">
      <c r="A45">
        <f>'新料金'!A45</f>
        <v>400</v>
      </c>
      <c r="B45" s="15">
        <f>'新料金'!B45/'旧料金'!B45-1</f>
        <v>0.09418624527549335</v>
      </c>
      <c r="C45" s="15">
        <f>'新料金'!C45/'旧料金'!C45-1</f>
        <v>0.09669305463479305</v>
      </c>
      <c r="D45" s="15">
        <f>'新料金'!D45/'旧料金'!D45-1</f>
        <v>0.09933695238476781</v>
      </c>
      <c r="E45" s="15">
        <f>'新料金'!E45/'旧料金'!E45-1</f>
        <v>0.10212949995881027</v>
      </c>
      <c r="F45" s="15">
        <f>'新料金'!F45/'旧料金'!F45-1</f>
        <v>0.10508359644847531</v>
      </c>
    </row>
    <row r="46" spans="1:6" ht="13.5">
      <c r="A46">
        <f>'新料金'!A46</f>
        <v>410</v>
      </c>
      <c r="B46" s="15">
        <f>'新料金'!B46/'旧料金'!B46-1</f>
        <v>0.09656676254987473</v>
      </c>
      <c r="C46" s="15">
        <f>'新料金'!C46/'旧料金'!C46-1</f>
        <v>0.0990765422696116</v>
      </c>
      <c r="D46" s="15">
        <f>'新料金'!D46/'旧料金'!D46-1</f>
        <v>0.10172026194897876</v>
      </c>
      <c r="E46" s="15">
        <f>'新料金'!E46/'旧料金'!E46-1</f>
        <v>0.10450893753765822</v>
      </c>
      <c r="F46" s="15">
        <f>'新料金'!F46/'旧料金'!F46-1</f>
        <v>0.10745482705214249</v>
      </c>
    </row>
    <row r="47" spans="1:6" ht="13.5">
      <c r="A47">
        <f>'新料金'!A47</f>
        <v>420</v>
      </c>
      <c r="B47" s="15">
        <f>'新料金'!B47/'旧料金'!B47-1</f>
        <v>0.09884069014314512</v>
      </c>
      <c r="C47" s="15">
        <f>'新料金'!C47/'旧料金'!C47-1</f>
        <v>0.10135059716486228</v>
      </c>
      <c r="D47" s="15">
        <f>'新料金'!D47/'旧料金'!D47-1</f>
        <v>0.1039912958827236</v>
      </c>
      <c r="E47" s="15">
        <f>'新料金'!E47/'旧料金'!E47-1</f>
        <v>0.10677328316086565</v>
      </c>
      <c r="F47" s="15">
        <f>'新料金'!F47/'旧料金'!F47-1</f>
        <v>0.1097082099921467</v>
      </c>
    </row>
    <row r="48" spans="1:6" ht="13.5">
      <c r="A48">
        <f>'新料金'!A48</f>
        <v>430</v>
      </c>
      <c r="B48" s="15">
        <f>'新料金'!B48/'旧料金'!B48-1</f>
        <v>0.10101503025570935</v>
      </c>
      <c r="C48" s="15">
        <f>'新料金'!C48/'旧料金'!C48-1</f>
        <v>0.10352258674619907</v>
      </c>
      <c r="D48" s="15">
        <f>'新料金'!D48/'旧料金'!D48-1</f>
        <v>0.10615780541931619</v>
      </c>
      <c r="E48" s="15">
        <f>'新料金'!E48/'旧料金'!E48-1</f>
        <v>0.1089306900378888</v>
      </c>
      <c r="F48" s="15">
        <f>'新料金'!F48/'旧料金'!F48-1</f>
        <v>0.11185231760752945</v>
      </c>
    </row>
    <row r="49" spans="1:6" ht="13.5">
      <c r="A49">
        <f>'新料金'!A49</f>
        <v>440</v>
      </c>
      <c r="B49" s="15">
        <f>'新料金'!B49/'旧料金'!B49-1</f>
        <v>0.10309618490284245</v>
      </c>
      <c r="C49" s="15">
        <f>'新料金'!C49/'旧料金'!C49-1</f>
        <v>0.10559923161751605</v>
      </c>
      <c r="D49" s="15">
        <f>'新料金'!D49/'旧料金'!D49-1</f>
        <v>0.10822684434074015</v>
      </c>
      <c r="E49" s="15">
        <f>'新料金'!E49/'旧料金'!E49-1</f>
        <v>0.11098855903686511</v>
      </c>
      <c r="F49" s="15">
        <f>'新料金'!F49/'旧料金'!F49-1</f>
        <v>0.1138949105070306</v>
      </c>
    </row>
    <row r="50" spans="1:6" ht="13.5">
      <c r="A50">
        <f>'新料金'!A50</f>
        <v>450</v>
      </c>
      <c r="B50" s="15">
        <f>'新料金'!B50/'旧料金'!B50-1</f>
        <v>0.10509001887081149</v>
      </c>
      <c r="C50" s="15">
        <f>'新料金'!C50/'旧料金'!C50-1</f>
        <v>0.10758667502088537</v>
      </c>
      <c r="D50" s="15">
        <f>'新料金'!D50/'旧料金'!D50-1</f>
        <v>0.1102048456971707</v>
      </c>
      <c r="E50" s="15">
        <f>'新料金'!E50/'旧料金'!E50-1</f>
        <v>0.11295362350619431</v>
      </c>
      <c r="F50" s="15">
        <f>'新料金'!F50/'旧料金'!F50-1</f>
        <v>0.11584303142744701</v>
      </c>
    </row>
    <row r="51" spans="1:6" ht="13.5">
      <c r="A51">
        <f>'新料金'!A51</f>
        <v>460</v>
      </c>
      <c r="B51" s="15">
        <f>'新料金'!B51/'旧料金'!B51-1</f>
        <v>0.10700191491133126</v>
      </c>
      <c r="C51" s="15">
        <f>'新料金'!C51/'旧料金'!C51-1</f>
        <v>0.10949054353382182</v>
      </c>
      <c r="D51" s="15">
        <f>'新料金'!D51/'旧料金'!D51-1</f>
        <v>0.11209768861753178</v>
      </c>
      <c r="E51" s="15">
        <f>'新料金'!E51/'旧料金'!E51-1</f>
        <v>0.11483202287348115</v>
      </c>
      <c r="F51" s="15">
        <f>'新料金'!F51/'旧料金'!F51-1</f>
        <v>0.11770308636322024</v>
      </c>
    </row>
    <row r="52" spans="1:6" ht="13.5">
      <c r="A52">
        <f>'新料金'!A52</f>
        <v>470</v>
      </c>
      <c r="B52" s="15">
        <f>'新料金'!B52/'旧料金'!B52-1</f>
        <v>0.10883682226827007</v>
      </c>
      <c r="C52" s="15">
        <f>'新料金'!C52/'旧料金'!C52-1</f>
        <v>0.11131600026700483</v>
      </c>
      <c r="D52" s="15">
        <f>'新料金'!D52/'旧料金'!D52-1</f>
        <v>0.11391075667275752</v>
      </c>
      <c r="E52" s="15">
        <f>'新料金'!E52/'旧料金'!E52-1</f>
        <v>0.11662936671678859</v>
      </c>
      <c r="F52" s="15">
        <f>'新料金'!F52/'旧料金'!F52-1</f>
        <v>0.11948091493668178</v>
      </c>
    </row>
    <row r="53" spans="1:6" ht="13.5">
      <c r="A53">
        <f>'新料金'!A53</f>
        <v>480</v>
      </c>
      <c r="B53" s="15">
        <f>'新料金'!B53/'旧料金'!B53-1</f>
        <v>0.11059929945779978</v>
      </c>
      <c r="C53" s="15">
        <f>'新料金'!C53/'旧料金'!C53-1</f>
        <v>0.11306779162170133</v>
      </c>
      <c r="D53" s="15">
        <f>'新料金'!D53/'旧料金'!D53-1</f>
        <v>0.11564898901209197</v>
      </c>
      <c r="E53" s="15">
        <f>'新料金'!E53/'旧料金'!E53-1</f>
        <v>0.11835079071677979</v>
      </c>
      <c r="F53" s="15">
        <f>'新料金'!F53/'旧料金'!F53-1</f>
        <v>0.1211818516376637</v>
      </c>
    </row>
    <row r="54" spans="1:6" ht="13.5">
      <c r="A54">
        <f>'新料金'!A54</f>
        <v>490</v>
      </c>
      <c r="B54" s="15">
        <f>'新料金'!B54/'旧料金'!B54-1</f>
        <v>0.11229355208055569</v>
      </c>
      <c r="C54" s="15">
        <f>'新料金'!C54/'旧料金'!C54-1</f>
        <v>0.1147502884985252</v>
      </c>
      <c r="D54" s="15">
        <f>'新料金'!D54/'旧料金'!D54-1</f>
        <v>0.11731692529536097</v>
      </c>
      <c r="E54" s="15">
        <f>'新料金'!E54/'旧料金'!E54-1</f>
        <v>0.1200010056652474</v>
      </c>
      <c r="F54" s="15">
        <f>'新料金'!F54/'旧料金'!F54-1</f>
        <v>0.1228107792853832</v>
      </c>
    </row>
    <row r="55" spans="1:6" ht="13.5">
      <c r="A55">
        <f>'新料金'!A55</f>
        <v>500</v>
      </c>
      <c r="B55" s="15">
        <f>'新料金'!B55/'旧料金'!B55-1</f>
        <v>0.11392346632610661</v>
      </c>
      <c r="C55" s="15">
        <f>'新料金'!C55/'旧料金'!C55-1</f>
        <v>0.11636752271084139</v>
      </c>
      <c r="D55" s="15">
        <f>'新料金'!D55/'旧料金'!D55-1</f>
        <v>0.11891874528195823</v>
      </c>
      <c r="E55" s="15">
        <f>'新料金'!E55/'旧料金'!E55-1</f>
        <v>0.12158434051497635</v>
      </c>
      <c r="F55" s="15">
        <f>'新料金'!F55/'旧料金'!F55-1</f>
        <v>0.12437217584115823</v>
      </c>
    </row>
    <row r="56" spans="1:6" ht="13.5">
      <c r="A56">
        <f>'新料金'!A56</f>
        <v>510</v>
      </c>
      <c r="B56" s="15">
        <f>'新料金'!B56/'旧料金'!B56-1</f>
        <v>0.11549263873159687</v>
      </c>
      <c r="C56" s="15">
        <f>'新料金'!C56/'旧料金'!C56-1</f>
        <v>0.11792321924144322</v>
      </c>
      <c r="D56" s="15">
        <f>'新料金'!D56/'旧料金'!D56-1</f>
        <v>0.12045830380344924</v>
      </c>
      <c r="E56" s="15">
        <f>'新料金'!E56/'旧料金'!E56-1</f>
        <v>0.12310478029937233</v>
      </c>
      <c r="F56" s="15">
        <f>'新料金'!F56/'旧料金'!F56-1</f>
        <v>0.1258701555171564</v>
      </c>
    </row>
    <row r="57" spans="1:6" ht="13.5">
      <c r="A57">
        <f>'新料金'!A57</f>
        <v>520</v>
      </c>
      <c r="B57" s="15">
        <f>'新料金'!B57/'旧料金'!B57-1</f>
        <v>0.11700440267421675</v>
      </c>
      <c r="C57" s="15">
        <f>'新料金'!C57/'旧料金'!C57-1</f>
        <v>0.11942082488576866</v>
      </c>
      <c r="D57" s="15">
        <f>'新料金'!D57/'旧料金'!D57-1</f>
        <v>0.12193916173585251</v>
      </c>
      <c r="E57" s="15">
        <f>'新料金'!E57/'旧料金'!E57-1</f>
        <v>0.12456599962123582</v>
      </c>
      <c r="F57" s="15">
        <f>'新料金'!F57/'旧料金'!F57-1</f>
        <v>0.12730850497588664</v>
      </c>
    </row>
    <row r="58" spans="1:6" ht="13.5">
      <c r="A58">
        <f>'新料金'!A58</f>
        <v>530</v>
      </c>
      <c r="B58" s="15">
        <f>'新料金'!B58/'旧料金'!B58-1</f>
        <v>0.11846185200821036</v>
      </c>
      <c r="C58" s="15">
        <f>'新料金'!C58/'旧料金'!C58-1</f>
        <v>0.12086353374524705</v>
      </c>
      <c r="D58" s="15">
        <f>'新料金'!D58/'旧料金'!D58-1</f>
        <v>0.12336461349544448</v>
      </c>
      <c r="E58" s="15">
        <f>'新料金'!E58/'旧料金'!E58-1</f>
        <v>0.12597139230316734</v>
      </c>
      <c r="F58" s="15">
        <f>'新料金'!F58/'旧料金'!F58-1</f>
        <v>0.12869071529106635</v>
      </c>
    </row>
    <row r="59" spans="1:6" ht="13.5">
      <c r="A59">
        <f>'新料金'!A59</f>
        <v>540</v>
      </c>
      <c r="B59" s="15">
        <f>'新料金'!B59/'旧料金'!B59-1</f>
        <v>0.11986786219915047</v>
      </c>
      <c r="C59" s="15">
        <f>'新料金'!C59/'旧料金'!C59-1</f>
        <v>0.12225430996762032</v>
      </c>
      <c r="D59" s="15">
        <f>'新料金'!D59/'旧料金'!D59-1</f>
        <v>0.1247377115049777</v>
      </c>
      <c r="E59" s="15">
        <f>'新料金'!E59/'旧料金'!E59-1</f>
        <v>0.12732409770324438</v>
      </c>
      <c r="F59" s="15">
        <f>'新料金'!F59/'旧料金'!F59-1</f>
        <v>0.13002001023779597</v>
      </c>
    </row>
    <row r="60" spans="1:6" ht="13.5">
      <c r="A60">
        <f>'新料金'!A60</f>
        <v>550</v>
      </c>
      <c r="B60" s="15">
        <f>'新料金'!B60/'旧料金'!B60-1</f>
        <v>0.12122510925928531</v>
      </c>
      <c r="C60" s="15">
        <f>'新料金'!C60/'旧料金'!C60-1</f>
        <v>0.12359590807496135</v>
      </c>
      <c r="D60" s="15">
        <f>'新料金'!D60/'旧料金'!D60-1</f>
        <v>0.12606128801274274</v>
      </c>
      <c r="E60" s="15">
        <f>'新料金'!E60/'旧料金'!E60-1</f>
        <v>0.12862702412548832</v>
      </c>
      <c r="F60" s="15">
        <f>'新料金'!F60/'旧料金'!F60-1</f>
        <v>0.13129937139465153</v>
      </c>
    </row>
    <row r="61" spans="1:6" ht="13.5">
      <c r="A61">
        <f>'新料金'!A61</f>
        <v>560</v>
      </c>
      <c r="B61" s="15">
        <f>'新料金'!B61/'旧料金'!B61-1</f>
        <v>0.12253608674632233</v>
      </c>
      <c r="C61" s="15">
        <f>'新料金'!C61/'旧料金'!C61-1</f>
        <v>0.12489089117274399</v>
      </c>
      <c r="D61" s="15">
        <f>'新料金'!D61/'旧料金'!D61-1</f>
        <v>0.1273379745926937</v>
      </c>
      <c r="E61" s="15">
        <f>'新料金'!E61/'旧料金'!E61-1</f>
        <v>0.12988286969253293</v>
      </c>
      <c r="F61" s="15">
        <f>'新料金'!F61/'旧料金'!F61-1</f>
        <v>0.13253156046911196</v>
      </c>
    </row>
    <row r="62" spans="1:6" ht="13.5">
      <c r="A62">
        <f>'新料金'!A62</f>
        <v>570</v>
      </c>
      <c r="B62" s="15">
        <f>'新料金'!B62/'旧料金'!B62-1</f>
        <v>0.12380312105284585</v>
      </c>
      <c r="C62" s="15">
        <f>'新料金'!C62/'旧料金'!C62-1</f>
        <v>0.12614164729325794</v>
      </c>
      <c r="D62" s="15">
        <f>'新料金'!D62/'旧料金'!D62-1</f>
        <v>0.12857021960817483</v>
      </c>
      <c r="E62" s="15">
        <f>'新料金'!E62/'旧料金'!E62-1</f>
        <v>0.13109414099577177</v>
      </c>
      <c r="F62" s="15">
        <f>'新料金'!F62/'旧料金'!F62-1</f>
        <v>0.13371913919816913</v>
      </c>
    </row>
    <row r="63" spans="1:6" ht="13.5">
      <c r="A63">
        <f>'新料金'!A63</f>
        <v>580</v>
      </c>
      <c r="B63" s="15">
        <f>'新料金'!B63/'旧料金'!B63-1</f>
        <v>0.12502838518360204</v>
      </c>
      <c r="C63" s="15">
        <f>'新料金'!C63/'旧料金'!C63-1</f>
        <v>0.12735040409262832</v>
      </c>
      <c r="D63" s="15">
        <f>'新料金'!D63/'旧料金'!D63-1</f>
        <v>0.12976030388310478</v>
      </c>
      <c r="E63" s="15">
        <f>'新料金'!E63/'旧料金'!E63-1</f>
        <v>0.13226316979425734</v>
      </c>
      <c r="F63" s="15">
        <f>'新料金'!F63/'旧料金'!F63-1</f>
        <v>0.1348644871259168</v>
      </c>
    </row>
    <row r="64" spans="1:6" ht="13.5">
      <c r="A64">
        <f>'新料金'!A64</f>
        <v>590</v>
      </c>
      <c r="B64" s="15">
        <f>'新料金'!B64/'旧料金'!B64-1</f>
        <v>0.12621391119229397</v>
      </c>
      <c r="C64" s="15">
        <f>'新料金'!C64/'旧料金'!C64-1</f>
        <v>0.12851924209174093</v>
      </c>
      <c r="D64" s="15">
        <f>'新料金'!D64/'旧料金'!D64-1</f>
        <v>0.13091035479166369</v>
      </c>
      <c r="E64" s="15">
        <f>'新料金'!E64/'旧料金'!E64-1</f>
        <v>0.1333921279964443</v>
      </c>
      <c r="F64" s="15">
        <f>'新料金'!F64/'旧料金'!F64-1</f>
        <v>0.1359698175177313</v>
      </c>
    </row>
    <row r="65" spans="1:6" ht="13.5">
      <c r="A65">
        <f>'新料金'!A65</f>
        <v>600</v>
      </c>
      <c r="B65" s="15">
        <f>'新料金'!B65/'旧料金'!B65-1</f>
        <v>0.1273616014276293</v>
      </c>
      <c r="C65" s="15">
        <f>'新料金'!C65/'旧料金'!C65-1</f>
        <v>0.12965010662664866</v>
      </c>
      <c r="D65" s="15">
        <f>'新料金'!D65/'旧料金'!D65-1</f>
        <v>0.1320223589496119</v>
      </c>
      <c r="E65" s="15">
        <f>'新料金'!E65/'旧料金'!E65-1</f>
        <v>0.13448304112731435</v>
      </c>
      <c r="F65" s="15">
        <f>'新料金'!F65/'旧料金'!F65-1</f>
        <v>0.1370371916350126</v>
      </c>
    </row>
    <row r="66" spans="1:6" ht="13.5">
      <c r="A66">
        <f>'新料金'!A66</f>
        <v>610</v>
      </c>
      <c r="B66" s="15">
        <f>'新料金'!B66/'旧料金'!B66-1</f>
        <v>0.12847323871953154</v>
      </c>
      <c r="C66" s="15">
        <f>'新料金'!C66/'旧料金'!C66-1</f>
        <v>0.1307448186528497</v>
      </c>
      <c r="D66" s="15">
        <f>'新料金'!D66/'旧料金'!D66-1</f>
        <v>0.1330981736665129</v>
      </c>
      <c r="E66" s="15">
        <f>'新料金'!E66/'旧料金'!E66-1</f>
        <v>0.13553780045655972</v>
      </c>
      <c r="F66" s="15">
        <f>'新料金'!F66/'旧料金'!F66-1</f>
        <v>0.13806853156418852</v>
      </c>
    </row>
    <row r="67" spans="1:6" ht="13.5">
      <c r="A67">
        <f>'新料金'!A67</f>
        <v>620</v>
      </c>
      <c r="B67" s="15">
        <f>'新料金'!B67/'旧料金'!B67-1</f>
        <v>0.1295504956202458</v>
      </c>
      <c r="C67" s="15">
        <f>'新料金'!C67/'旧料金'!C67-1</f>
        <v>0.1318050845296681</v>
      </c>
      <c r="D67" s="15">
        <f>'新料金'!D67/'旧料金'!D67-1</f>
        <v>0.13413953729774608</v>
      </c>
      <c r="E67" s="15">
        <f>'新料金'!E67/'旧料金'!E67-1</f>
        <v>0.13655817394061076</v>
      </c>
      <c r="F67" s="15">
        <f>'新料金'!F67/'旧料金'!F67-1</f>
        <v>0.1390656317679817</v>
      </c>
    </row>
    <row r="68" spans="1:6" ht="13.5">
      <c r="A68">
        <f>'新料金'!A68</f>
        <v>630</v>
      </c>
      <c r="B68" s="15">
        <f>'新料金'!B68/'旧料金'!B68-1</f>
        <v>0.13059494280108108</v>
      </c>
      <c r="C68" s="15">
        <f>'新料金'!C68/'旧料金'!C68-1</f>
        <v>0.13283250489531562</v>
      </c>
      <c r="D68" s="15">
        <f>'新料金'!D68/'旧料金'!D68-1</f>
        <v>0.13514807861767753</v>
      </c>
      <c r="E68" s="15">
        <f>'新料金'!E68/'旧料金'!E68-1</f>
        <v>0.13754581611167427</v>
      </c>
      <c r="F68" s="15">
        <f>'新料金'!F68/'旧料金'!F68-1</f>
        <v>0.14003016950498193</v>
      </c>
    </row>
    <row r="69" spans="1:6" ht="13.5">
      <c r="A69">
        <f>'新料金'!A69</f>
        <v>640</v>
      </c>
      <c r="B69" s="15">
        <f>'新料金'!B69/'旧料金'!B69-1</f>
        <v>0.13160805669344922</v>
      </c>
      <c r="C69" s="15">
        <f>'新料金'!C69/'旧料金'!C69-1</f>
        <v>0.1338285827297223</v>
      </c>
      <c r="D69" s="15">
        <f>'新料金'!D69/'旧料金'!D69-1</f>
        <v>0.13612532532029098</v>
      </c>
      <c r="E69" s="15">
        <f>'新料金'!E69/'旧料金'!E69-1</f>
        <v>0.1385022770301385</v>
      </c>
      <c r="F69" s="15">
        <f>'新料金'!F69/'旧料金'!F69-1</f>
        <v>0.14096371424479526</v>
      </c>
    </row>
    <row r="70" spans="1:6" ht="13.5">
      <c r="A70">
        <f>'新料金'!A70</f>
        <v>650</v>
      </c>
      <c r="B70" s="15">
        <f>'新料金'!B70/'旧料金'!B70-1</f>
        <v>0.13259122645237786</v>
      </c>
      <c r="C70" s="15">
        <f>'新料金'!C70/'旧料金'!C70-1</f>
        <v>0.13479473069056191</v>
      </c>
      <c r="D70" s="15">
        <f>'新料金'!D70/'旧料金'!D70-1</f>
        <v>0.13707271174059987</v>
      </c>
      <c r="E70" s="15">
        <f>'新料金'!E70/'旧料金'!E70-1</f>
        <v>0.13942901040223665</v>
      </c>
      <c r="F70" s="15">
        <f>'新料金'!F70/'旧料金'!F70-1</f>
        <v>0.1418677361899514</v>
      </c>
    </row>
    <row r="71" spans="1:6" ht="13.5">
      <c r="A71">
        <f>'新料金'!A71</f>
        <v>660</v>
      </c>
      <c r="B71" s="15">
        <f>'新料金'!B71/'旧料金'!B71-1</f>
        <v>0.1335457603115595</v>
      </c>
      <c r="C71" s="15">
        <f>'新料金'!C71/'旧料金'!C71-1</f>
        <v>0.13573227779776897</v>
      </c>
      <c r="D71" s="15">
        <f>'新料金'!D71/'旧料金'!D71-1</f>
        <v>0.1379915858789098</v>
      </c>
      <c r="E71" s="15">
        <f>'新料金'!E71/'旧料金'!E71-1</f>
        <v>0.14032738095238106</v>
      </c>
      <c r="F71" s="15">
        <f>'新料金'!F71/'旧料金'!F71-1</f>
        <v>0.14274361400189228</v>
      </c>
    </row>
    <row r="72" spans="1:6" ht="13.5">
      <c r="A72">
        <f>'新料金'!A72</f>
        <v>670</v>
      </c>
      <c r="B72" s="15">
        <f>'新料金'!B72/'旧料金'!B72-1</f>
        <v>0.13447289139108265</v>
      </c>
      <c r="C72" s="15">
        <f>'新料金'!C72/'旧料金'!C72-1</f>
        <v>0.13664247553307174</v>
      </c>
      <c r="D72" s="15">
        <f>'新料金'!D72/'旧料金'!D72-1</f>
        <v>0.13888321580028595</v>
      </c>
      <c r="E72" s="15">
        <f>'新料金'!E72/'旧料金'!E72-1</f>
        <v>0.14119867112880757</v>
      </c>
      <c r="F72" s="15">
        <f>'新料金'!F72/'旧料金'!F72-1</f>
        <v>0.14359264181644282</v>
      </c>
    </row>
    <row r="73" spans="1:6" ht="13.5">
      <c r="A73">
        <f>'新料金'!A73</f>
        <v>680</v>
      </c>
      <c r="B73" s="15">
        <f>'新料金'!B73/'旧料金'!B73-1</f>
        <v>0.13537378301205227</v>
      </c>
      <c r="C73" s="15">
        <f>'新料金'!C73/'旧料金'!C73-1</f>
        <v>0.13752650341340655</v>
      </c>
      <c r="D73" s="15">
        <f>'新料金'!D73/'旧料金'!D73-1</f>
        <v>0.1397487954731098</v>
      </c>
      <c r="E73" s="15">
        <f>'新料金'!E73/'旧料金'!E73-1</f>
        <v>0.1420440872118207</v>
      </c>
      <c r="F73" s="15">
        <f>'新料金'!F73/'旧料金'!F73-1</f>
        <v>0.14441603562384553</v>
      </c>
    </row>
    <row r="74" spans="1:6" ht="13.5">
      <c r="A74">
        <f>'新料金'!A74</f>
        <v>690</v>
      </c>
      <c r="B74" s="15">
        <f>'新料金'!B74/'旧料金'!B74-1</f>
        <v>0.13624953356626746</v>
      </c>
      <c r="C74" s="15">
        <f>'新料金'!C74/'旧料金'!C74-1</f>
        <v>0.1383854740904078</v>
      </c>
      <c r="D74" s="15">
        <f>'新料金'!D74/'旧料金'!D74-1</f>
        <v>0.14058945010325874</v>
      </c>
      <c r="E74" s="15">
        <f>'新料金'!E74/'旧料金'!E74-1</f>
        <v>0.1428647648858219</v>
      </c>
      <c r="F74" s="15">
        <f>'新料金'!F74/'旧料金'!F74-1</f>
        <v>0.1452149390795039</v>
      </c>
    </row>
    <row r="75" spans="1:6" ht="13.5">
      <c r="A75">
        <f>'新料金'!A75</f>
        <v>700</v>
      </c>
      <c r="B75" s="15">
        <f>'新料金'!B75/'旧料金'!B75-1</f>
        <v>0.13710118098381852</v>
      </c>
      <c r="C75" s="15">
        <f>'新料金'!C75/'旧料金'!C75-1</f>
        <v>0.13922043802233142</v>
      </c>
      <c r="D75" s="15">
        <f>'新料金'!D75/'旧料金'!D75-1</f>
        <v>0.14140624101402088</v>
      </c>
      <c r="E75" s="15">
        <f>'新料金'!E75/'旧料金'!E75-1</f>
        <v>0.1436617743292512</v>
      </c>
      <c r="F75" s="15">
        <f>'新料金'!F75/'旧料金'!F75-1</f>
        <v>0.14599042880383784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Office2000</cp:lastModifiedBy>
  <dcterms:created xsi:type="dcterms:W3CDTF">2012-05-24T07:58:42Z</dcterms:created>
  <dcterms:modified xsi:type="dcterms:W3CDTF">2012-05-24T08:18:43Z</dcterms:modified>
  <cp:category/>
  <cp:version/>
  <cp:contentType/>
  <cp:contentStatus/>
</cp:coreProperties>
</file>